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0170"/>
  </bookViews>
  <sheets>
    <sheet name="Лист1" sheetId="1" r:id="rId1"/>
    <sheet name="Лист2" sheetId="2" r:id="rId2"/>
  </sheets>
  <calcPr calcId="145621" iterate="1"/>
</workbook>
</file>

<file path=xl/calcChain.xml><?xml version="1.0" encoding="utf-8"?>
<calcChain xmlns="http://schemas.openxmlformats.org/spreadsheetml/2006/main">
  <c r="B188" i="1" l="1"/>
  <c r="A188" i="1"/>
  <c r="L187" i="1"/>
  <c r="J187" i="1"/>
  <c r="I187" i="1"/>
  <c r="H187" i="1"/>
  <c r="G187" i="1"/>
  <c r="F187" i="1"/>
  <c r="B178" i="1"/>
  <c r="L177" i="1"/>
  <c r="J177" i="1"/>
  <c r="I177" i="1"/>
  <c r="H177" i="1"/>
  <c r="G177" i="1"/>
  <c r="F177" i="1"/>
  <c r="B171" i="1"/>
  <c r="A171" i="1"/>
  <c r="L170" i="1"/>
  <c r="J170" i="1"/>
  <c r="I170" i="1"/>
  <c r="H170" i="1"/>
  <c r="G170" i="1"/>
  <c r="F170" i="1"/>
  <c r="B161" i="1"/>
  <c r="L160" i="1"/>
  <c r="J160" i="1"/>
  <c r="I160" i="1"/>
  <c r="H160" i="1"/>
  <c r="G160" i="1"/>
  <c r="F160" i="1"/>
  <c r="B151" i="1"/>
  <c r="A151" i="1"/>
  <c r="L150" i="1"/>
  <c r="J150" i="1"/>
  <c r="I150" i="1"/>
  <c r="H150" i="1"/>
  <c r="G150" i="1"/>
  <c r="F150" i="1"/>
  <c r="B141" i="1"/>
  <c r="A141" i="1"/>
  <c r="L140" i="1"/>
  <c r="J140" i="1"/>
  <c r="I140" i="1"/>
  <c r="H140" i="1"/>
  <c r="G140" i="1"/>
  <c r="F140" i="1"/>
  <c r="B133" i="1"/>
  <c r="A133" i="1"/>
  <c r="L132" i="1"/>
  <c r="J132" i="1"/>
  <c r="I132" i="1"/>
  <c r="H132" i="1"/>
  <c r="G132" i="1"/>
  <c r="F132" i="1"/>
  <c r="A123" i="1"/>
  <c r="L122" i="1"/>
  <c r="J122" i="1"/>
  <c r="I122" i="1"/>
  <c r="H122" i="1"/>
  <c r="G122" i="1"/>
  <c r="F122" i="1"/>
  <c r="B114" i="1"/>
  <c r="A114" i="1"/>
  <c r="L113" i="1"/>
  <c r="J113" i="1"/>
  <c r="I113" i="1"/>
  <c r="H113" i="1"/>
  <c r="G113" i="1"/>
  <c r="F113" i="1"/>
  <c r="B104" i="1"/>
  <c r="L103" i="1"/>
  <c r="J103" i="1"/>
  <c r="I103" i="1"/>
  <c r="H103" i="1"/>
  <c r="G103" i="1"/>
  <c r="F103" i="1"/>
  <c r="B95" i="1"/>
  <c r="A95" i="1"/>
  <c r="L94" i="1"/>
  <c r="J94" i="1"/>
  <c r="I94" i="1"/>
  <c r="H94" i="1"/>
  <c r="G94" i="1"/>
  <c r="F94" i="1"/>
  <c r="B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L12" i="1"/>
  <c r="J12" i="1"/>
  <c r="I12" i="1"/>
  <c r="H12" i="1"/>
  <c r="G12" i="1"/>
  <c r="F12" i="1"/>
  <c r="J171" i="1" l="1"/>
  <c r="J188" i="1"/>
  <c r="L23" i="1"/>
  <c r="H41" i="1"/>
  <c r="L41" i="1"/>
  <c r="H59" i="1"/>
  <c r="H77" i="1"/>
  <c r="H95" i="1"/>
  <c r="L95" i="1"/>
  <c r="H114" i="1"/>
  <c r="L114" i="1"/>
  <c r="H133" i="1"/>
  <c r="L133" i="1"/>
  <c r="G151" i="1"/>
  <c r="J151" i="1"/>
  <c r="I171" i="1"/>
  <c r="F188" i="1"/>
  <c r="I188" i="1"/>
  <c r="F23" i="1"/>
  <c r="F41" i="1"/>
  <c r="F59" i="1"/>
  <c r="I59" i="1"/>
  <c r="F77" i="1"/>
  <c r="I77" i="1"/>
  <c r="F95" i="1"/>
  <c r="I95" i="1"/>
  <c r="I114" i="1"/>
  <c r="F133" i="1"/>
  <c r="L151" i="1"/>
  <c r="I133" i="1"/>
  <c r="H151" i="1"/>
  <c r="G23" i="1"/>
  <c r="J23" i="1"/>
  <c r="G41" i="1"/>
  <c r="G77" i="1"/>
  <c r="J77" i="1"/>
  <c r="G95" i="1"/>
  <c r="J95" i="1"/>
  <c r="G114" i="1"/>
  <c r="J114" i="1"/>
  <c r="G133" i="1"/>
  <c r="J133" i="1"/>
  <c r="F151" i="1"/>
  <c r="I151" i="1"/>
  <c r="H171" i="1"/>
  <c r="L188" i="1"/>
  <c r="I41" i="1"/>
  <c r="J59" i="1"/>
  <c r="L77" i="1"/>
  <c r="F171" i="1"/>
  <c r="G188" i="1"/>
  <c r="H23" i="1"/>
  <c r="I23" i="1"/>
  <c r="J41" i="1"/>
  <c r="L59" i="1"/>
  <c r="F114" i="1"/>
  <c r="G171" i="1"/>
  <c r="L171" i="1"/>
  <c r="H188" i="1"/>
  <c r="G59" i="1"/>
  <c r="H189" i="1" l="1"/>
  <c r="I189" i="1"/>
  <c r="L189" i="1"/>
  <c r="G189" i="1"/>
  <c r="J189" i="1"/>
  <c r="F189" i="1"/>
</calcChain>
</file>

<file path=xl/sharedStrings.xml><?xml version="1.0" encoding="utf-8"?>
<sst xmlns="http://schemas.openxmlformats.org/spreadsheetml/2006/main" count="236" uniqueCount="77">
  <si>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</si>
  <si>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</si>
  <si>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</si>
  <si>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</si>
  <si>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</si>
  <si>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</si>
  <si>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</si>
  <si>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</si>
  <si>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</si>
  <si>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</si>
  <si>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</si>
  <si>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</si>
  <si>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</si>
  <si>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</si>
  <si>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</si>
  <si>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</si>
  <si>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</si>
  <si>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</si>
  <si>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</si>
  <si>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</si>
  <si>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</si>
  <si>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</si>
  <si>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</si>
  <si>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</si>
  <si>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</si>
  <si>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</si>
  <si>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</si>
  <si>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</si>
  <si>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</si>
  <si>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</si>
  <si>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</si>
  <si>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</si>
  <si>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</si>
  <si>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</si>
  <si>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</si>
  <si>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</si>
  <si>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</si>
  <si>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</si>
  <si>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</si>
  <si>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</si>
  <si>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Хлеб пшеничный </t>
  </si>
  <si>
    <t>Хлеб ржаной</t>
  </si>
  <si>
    <t>Хлеб пшеничный</t>
  </si>
  <si>
    <t>Батон пшеничный</t>
  </si>
  <si>
    <t xml:space="preserve">закуска </t>
  </si>
  <si>
    <t xml:space="preserve">Хлеб ржаной </t>
  </si>
  <si>
    <t>Чай с сахаром и лимоном</t>
  </si>
  <si>
    <t>Хлеб</t>
  </si>
  <si>
    <t>МКОУ "СвердловскаяООШ"</t>
  </si>
  <si>
    <t>В.А.Рычков</t>
  </si>
  <si>
    <t>батон пшеничный</t>
  </si>
  <si>
    <t>гречка вязкая с маслом</t>
  </si>
  <si>
    <t>икра свекольная</t>
  </si>
  <si>
    <t>десерт</t>
  </si>
  <si>
    <t>картофельнтье пюре</t>
  </si>
  <si>
    <t>хлеб пшеничный</t>
  </si>
  <si>
    <t>компот из сухофруктов</t>
  </si>
  <si>
    <t>пельмени отварные с маслом</t>
  </si>
  <si>
    <t>сок фруктовый</t>
  </si>
  <si>
    <t>каша рисовая с маслом</t>
  </si>
  <si>
    <t>блины с ягодным соусом</t>
  </si>
  <si>
    <t>80/20</t>
  </si>
  <si>
    <t>чай с сахаром</t>
  </si>
  <si>
    <t>запеканка куриная под сырной шапкой</t>
  </si>
  <si>
    <t>напиток плодово-ягодный</t>
  </si>
  <si>
    <t>Сыр порциями в упаковке</t>
  </si>
  <si>
    <t>этик</t>
  </si>
  <si>
    <t>икра овощная</t>
  </si>
  <si>
    <t>котлета мясная</t>
  </si>
  <si>
    <t>картофеьное пюре</t>
  </si>
  <si>
    <t>фрукты в ассортименте</t>
  </si>
  <si>
    <t>пудинг из творога с яблоками и сгущенным молоком</t>
  </si>
  <si>
    <t>фруктовый десерт</t>
  </si>
  <si>
    <t>филе птицы тушенное в томатном соусе</t>
  </si>
  <si>
    <t>спагетти отварные с маслом</t>
  </si>
  <si>
    <t>чай с шиповником</t>
  </si>
  <si>
    <t>запеканка из рыбы под сырной шапкой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</si>
</sst>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pane xSplit="4" ySplit="5" topLeftCell="E9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4</v>
      </c>
      <c r="B6" s="21">
        <v>4</v>
      </c>
      <c r="C6" s="22" t="s">
        <v>20</v>
      </c>
      <c r="D6" s="5" t="s">
        <v>21</v>
      </c>
      <c r="E6" s="39" t="s">
        <v>76</v>
      </c>
      <c r="F6" s="40">
        <v>90</v>
      </c>
      <c r="G6" s="40">
        <v>18.399999999999999</v>
      </c>
      <c r="H6" s="40">
        <v>11.32</v>
      </c>
      <c r="I6" s="40">
        <v>9.43</v>
      </c>
      <c r="J6" s="40">
        <v>214.33</v>
      </c>
      <c r="K6" s="41">
        <v>60</v>
      </c>
      <c r="L6" s="40">
        <v>13.74</v>
      </c>
    </row>
    <row r="7" spans="1:12" ht="15" x14ac:dyDescent="0.25">
      <c r="A7" s="23"/>
      <c r="B7" s="15"/>
      <c r="C7" s="11"/>
      <c r="D7" s="6" t="s">
        <v>29</v>
      </c>
      <c r="E7" s="42" t="s">
        <v>54</v>
      </c>
      <c r="F7" s="43">
        <v>150</v>
      </c>
      <c r="G7" s="43">
        <v>3.3</v>
      </c>
      <c r="H7" s="43">
        <v>7.8</v>
      </c>
      <c r="I7" s="43">
        <v>22.35</v>
      </c>
      <c r="J7" s="43">
        <v>173.1</v>
      </c>
      <c r="K7" s="44">
        <v>14</v>
      </c>
      <c r="L7" s="43">
        <v>17.23</v>
      </c>
    </row>
    <row r="8" spans="1:12" ht="15" x14ac:dyDescent="0.2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0.37</v>
      </c>
      <c r="H8" s="43">
        <v>0</v>
      </c>
      <c r="I8" s="43">
        <v>14.85</v>
      </c>
      <c r="J8" s="43">
        <v>59.48</v>
      </c>
      <c r="K8" s="44">
        <v>114</v>
      </c>
      <c r="L8" s="43">
        <v>1.65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1.67</v>
      </c>
    </row>
    <row r="10" spans="1:12" ht="15" x14ac:dyDescent="0.25">
      <c r="A10" s="23"/>
      <c r="B10" s="15"/>
      <c r="C10" s="11"/>
      <c r="D10" s="7"/>
      <c r="E10" s="42" t="s">
        <v>55</v>
      </c>
      <c r="F10" s="43">
        <v>30</v>
      </c>
      <c r="G10" s="43">
        <v>2.16</v>
      </c>
      <c r="H10" s="43">
        <v>0.81</v>
      </c>
      <c r="I10" s="43">
        <v>14.73</v>
      </c>
      <c r="J10" s="43">
        <v>75.66</v>
      </c>
      <c r="K10" s="44">
        <v>119</v>
      </c>
      <c r="L10" s="43">
        <v>1.38</v>
      </c>
    </row>
    <row r="11" spans="1:12" ht="15" x14ac:dyDescent="0.25">
      <c r="A11" s="23"/>
      <c r="B11" s="15"/>
      <c r="C11" s="11"/>
      <c r="D11" s="6" t="s">
        <v>53</v>
      </c>
      <c r="E11" s="42" t="s">
        <v>24</v>
      </c>
      <c r="F11" s="43">
        <v>150</v>
      </c>
      <c r="G11" s="43">
        <v>0.6</v>
      </c>
      <c r="H11" s="43">
        <v>0</v>
      </c>
      <c r="I11" s="43">
        <v>16.95</v>
      </c>
      <c r="J11" s="43">
        <v>69</v>
      </c>
      <c r="K11" s="44">
        <v>56</v>
      </c>
      <c r="L11" s="43">
        <v>49.5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640</v>
      </c>
      <c r="G12" s="19">
        <f>SUM(G6:G11)</f>
        <v>25.970000000000002</v>
      </c>
      <c r="H12" s="19">
        <f>SUM(H6:H11)</f>
        <v>20.149999999999999</v>
      </c>
      <c r="I12" s="19">
        <f>SUM(I6:I11)</f>
        <v>85.75</v>
      </c>
      <c r="J12" s="19">
        <f>SUM(J6:J11)</f>
        <v>627.83000000000004</v>
      </c>
      <c r="K12" s="25"/>
      <c r="L12" s="19">
        <f>SUM(L6:L11)</f>
        <v>85.17</v>
      </c>
    </row>
    <row r="13" spans="1:12" ht="15" x14ac:dyDescent="0.25">
      <c r="A13" s="26">
        <v>4</v>
      </c>
      <c r="B13" s="13">
        <v>4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4</v>
      </c>
      <c r="B23" s="30">
        <f>B6</f>
        <v>4</v>
      </c>
      <c r="C23" s="57" t="s">
        <v>4</v>
      </c>
      <c r="D23" s="58"/>
      <c r="E23" s="31"/>
      <c r="F23" s="32">
        <f>F12+F22</f>
        <v>640</v>
      </c>
      <c r="G23" s="32">
        <f t="shared" ref="G23:J23" si="2">G12+G22</f>
        <v>25.970000000000002</v>
      </c>
      <c r="H23" s="32">
        <f t="shared" si="2"/>
        <v>20.149999999999999</v>
      </c>
      <c r="I23" s="32">
        <f t="shared" si="2"/>
        <v>85.75</v>
      </c>
      <c r="J23" s="32">
        <f t="shared" si="2"/>
        <v>627.83000000000004</v>
      </c>
      <c r="K23" s="32"/>
      <c r="L23" s="32">
        <f t="shared" ref="L23" si="3">L12+L22</f>
        <v>85.17</v>
      </c>
    </row>
    <row r="24" spans="1:12" ht="15" x14ac:dyDescent="0.25">
      <c r="A24" s="14">
        <v>4</v>
      </c>
      <c r="B24" s="15">
        <v>5</v>
      </c>
      <c r="C24" s="22" t="s">
        <v>20</v>
      </c>
      <c r="D24" s="5" t="s">
        <v>21</v>
      </c>
      <c r="E24" s="39" t="s">
        <v>57</v>
      </c>
      <c r="F24" s="40">
        <v>210</v>
      </c>
      <c r="G24" s="40">
        <v>16.96</v>
      </c>
      <c r="H24" s="40">
        <v>24.61</v>
      </c>
      <c r="I24" s="40">
        <v>31.12</v>
      </c>
      <c r="J24" s="40">
        <v>416.03</v>
      </c>
      <c r="K24" s="41">
        <v>302</v>
      </c>
      <c r="L24" s="40">
        <v>60</v>
      </c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30</v>
      </c>
      <c r="E26" s="42" t="s">
        <v>58</v>
      </c>
      <c r="F26" s="43">
        <v>200</v>
      </c>
      <c r="G26" s="43">
        <v>0.8</v>
      </c>
      <c r="H26" s="43">
        <v>0.2</v>
      </c>
      <c r="I26" s="43">
        <v>23.2</v>
      </c>
      <c r="J26" s="43">
        <v>94.4</v>
      </c>
      <c r="K26" s="44">
        <v>32</v>
      </c>
      <c r="L26" s="43">
        <v>14</v>
      </c>
    </row>
    <row r="27" spans="1:12" ht="15" x14ac:dyDescent="0.25">
      <c r="A27" s="14"/>
      <c r="B27" s="15"/>
      <c r="C27" s="11"/>
      <c r="D27" s="7" t="s">
        <v>23</v>
      </c>
      <c r="E27" s="42" t="s">
        <v>40</v>
      </c>
      <c r="F27" s="43">
        <v>30</v>
      </c>
      <c r="G27" s="43">
        <v>2.16</v>
      </c>
      <c r="H27" s="43">
        <v>0.81</v>
      </c>
      <c r="I27" s="43">
        <v>14.73</v>
      </c>
      <c r="J27" s="43">
        <v>75.66</v>
      </c>
      <c r="K27" s="44">
        <v>119</v>
      </c>
      <c r="L27" s="43">
        <v>1.38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20</v>
      </c>
      <c r="G28" s="43">
        <v>1.1399999999999999</v>
      </c>
      <c r="H28" s="43">
        <v>0.22</v>
      </c>
      <c r="I28" s="43">
        <v>7.44</v>
      </c>
      <c r="J28" s="43">
        <v>36.26</v>
      </c>
      <c r="K28" s="44">
        <v>120</v>
      </c>
      <c r="L28" s="43">
        <v>1.74</v>
      </c>
    </row>
    <row r="29" spans="1:12" ht="15" x14ac:dyDescent="0.25">
      <c r="A29" s="14"/>
      <c r="B29" s="15"/>
      <c r="C29" s="11"/>
      <c r="D29" s="6" t="s">
        <v>26</v>
      </c>
      <c r="E29" s="42" t="s">
        <v>52</v>
      </c>
      <c r="F29" s="43">
        <v>60</v>
      </c>
      <c r="G29" s="43">
        <v>1.29</v>
      </c>
      <c r="H29" s="43">
        <v>4.2699999999999996</v>
      </c>
      <c r="I29" s="43">
        <v>6.97</v>
      </c>
      <c r="J29" s="43">
        <v>72.75</v>
      </c>
      <c r="K29" s="44">
        <v>28</v>
      </c>
      <c r="L29" s="43">
        <v>12.18</v>
      </c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520</v>
      </c>
      <c r="G30" s="19">
        <f>SUM(G24:G29)</f>
        <v>22.35</v>
      </c>
      <c r="H30" s="19">
        <f>SUM(H24:H29)</f>
        <v>30.109999999999996</v>
      </c>
      <c r="I30" s="19">
        <f>SUM(I24:I29)</f>
        <v>83.46</v>
      </c>
      <c r="J30" s="19">
        <f>SUM(J24:J29)</f>
        <v>695.09999999999991</v>
      </c>
      <c r="K30" s="25"/>
      <c r="L30" s="19">
        <f>SUM(L24:L29)</f>
        <v>89.299999999999983</v>
      </c>
    </row>
    <row r="31" spans="1:12" ht="15" x14ac:dyDescent="0.25">
      <c r="A31" s="13">
        <v>4</v>
      </c>
      <c r="B31" s="13">
        <v>5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4">SUM(G31:G39)</f>
        <v>0</v>
      </c>
      <c r="H40" s="19">
        <f t="shared" ref="H40" si="5">SUM(H31:H39)</f>
        <v>0</v>
      </c>
      <c r="I40" s="19">
        <f t="shared" ref="I40" si="6">SUM(I31:I39)</f>
        <v>0</v>
      </c>
      <c r="J40" s="19">
        <f t="shared" ref="J40:L40" si="7">SUM(J31:J39)</f>
        <v>0</v>
      </c>
      <c r="K40" s="25"/>
      <c r="L40" s="19">
        <f t="shared" si="7"/>
        <v>0</v>
      </c>
    </row>
    <row r="41" spans="1:12" ht="15.75" customHeight="1" x14ac:dyDescent="0.2">
      <c r="A41" s="33">
        <f>A24</f>
        <v>4</v>
      </c>
      <c r="B41" s="33">
        <f>B24</f>
        <v>5</v>
      </c>
      <c r="C41" s="57" t="s">
        <v>4</v>
      </c>
      <c r="D41" s="58"/>
      <c r="E41" s="31"/>
      <c r="F41" s="32">
        <f>F30+F40</f>
        <v>520</v>
      </c>
      <c r="G41" s="32">
        <f t="shared" ref="G41" si="8">G30+G40</f>
        <v>22.35</v>
      </c>
      <c r="H41" s="32">
        <f t="shared" ref="H41" si="9">H30+H40</f>
        <v>30.109999999999996</v>
      </c>
      <c r="I41" s="32">
        <f t="shared" ref="I41" si="10">I30+I40</f>
        <v>83.46</v>
      </c>
      <c r="J41" s="32">
        <f t="shared" ref="J41:L41" si="11">J30+J40</f>
        <v>695.09999999999991</v>
      </c>
      <c r="K41" s="32"/>
      <c r="L41" s="32">
        <f t="shared" si="11"/>
        <v>89.299999999999983</v>
      </c>
    </row>
    <row r="42" spans="1:12" ht="15" x14ac:dyDescent="0.25">
      <c r="A42" s="20">
        <v>1</v>
      </c>
      <c r="B42" s="21">
        <v>1</v>
      </c>
      <c r="C42" s="22" t="s">
        <v>20</v>
      </c>
      <c r="D42" s="5" t="s">
        <v>21</v>
      </c>
      <c r="E42" s="39" t="s">
        <v>59</v>
      </c>
      <c r="F42" s="40">
        <v>205</v>
      </c>
      <c r="G42" s="40">
        <v>6.31</v>
      </c>
      <c r="H42" s="40">
        <v>7.15</v>
      </c>
      <c r="I42" s="40">
        <v>31.59</v>
      </c>
      <c r="J42" s="40">
        <v>215.25</v>
      </c>
      <c r="K42" s="41">
        <v>69</v>
      </c>
      <c r="L42" s="40">
        <v>44.79</v>
      </c>
    </row>
    <row r="43" spans="1:12" ht="15" x14ac:dyDescent="0.25">
      <c r="A43" s="23"/>
      <c r="B43" s="15"/>
      <c r="C43" s="11"/>
      <c r="D43" s="7" t="s">
        <v>22</v>
      </c>
      <c r="E43" s="42" t="s">
        <v>62</v>
      </c>
      <c r="F43" s="43">
        <v>200</v>
      </c>
      <c r="G43" s="43">
        <v>0.2</v>
      </c>
      <c r="H43" s="43">
        <v>0</v>
      </c>
      <c r="I43" s="43">
        <v>11</v>
      </c>
      <c r="J43" s="43">
        <v>44.8</v>
      </c>
      <c r="K43" s="44">
        <v>116</v>
      </c>
      <c r="L43" s="43">
        <v>14.48</v>
      </c>
    </row>
    <row r="44" spans="1:12" ht="15" x14ac:dyDescent="0.25">
      <c r="A44" s="23"/>
      <c r="B44" s="15"/>
      <c r="C44" s="11"/>
      <c r="D44" s="7" t="s">
        <v>23</v>
      </c>
      <c r="E44" s="42" t="s">
        <v>43</v>
      </c>
      <c r="F44" s="43">
        <v>20</v>
      </c>
      <c r="G44" s="43">
        <v>1.44</v>
      </c>
      <c r="H44" s="43">
        <v>0.13</v>
      </c>
      <c r="I44" s="43">
        <v>9.83</v>
      </c>
      <c r="J44" s="43">
        <v>50.44</v>
      </c>
      <c r="K44" s="44">
        <v>121</v>
      </c>
      <c r="L44" s="43">
        <v>2.5</v>
      </c>
    </row>
    <row r="45" spans="1:12" ht="15" x14ac:dyDescent="0.25">
      <c r="A45" s="23"/>
      <c r="B45" s="15"/>
      <c r="C45" s="11"/>
      <c r="D45" s="7"/>
      <c r="E45" s="42" t="s">
        <v>41</v>
      </c>
      <c r="F45" s="43">
        <v>20</v>
      </c>
      <c r="G45" s="43">
        <v>1.1399999999999999</v>
      </c>
      <c r="H45" s="43">
        <v>0.22</v>
      </c>
      <c r="I45" s="43">
        <v>7.44</v>
      </c>
      <c r="J45" s="43">
        <v>36.26</v>
      </c>
      <c r="K45" s="44">
        <v>120</v>
      </c>
      <c r="L45" s="43">
        <v>1.71</v>
      </c>
    </row>
    <row r="46" spans="1:12" ht="15" x14ac:dyDescent="0.25">
      <c r="A46" s="23"/>
      <c r="B46" s="15"/>
      <c r="C46" s="11"/>
      <c r="D46" s="7" t="s">
        <v>26</v>
      </c>
      <c r="E46" s="42" t="s">
        <v>60</v>
      </c>
      <c r="F46" s="43" t="s">
        <v>61</v>
      </c>
      <c r="G46" s="43">
        <v>4.4400000000000004</v>
      </c>
      <c r="H46" s="43">
        <v>6.31</v>
      </c>
      <c r="I46" s="43">
        <v>41.44</v>
      </c>
      <c r="J46" s="43">
        <v>248.45</v>
      </c>
      <c r="K46" s="44">
        <v>24</v>
      </c>
      <c r="L46" s="43">
        <v>19</v>
      </c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445</v>
      </c>
      <c r="G48" s="19">
        <f>SUM(G42:G47)</f>
        <v>13.530000000000001</v>
      </c>
      <c r="H48" s="19">
        <f>SUM(H42:H47)</f>
        <v>13.809999999999999</v>
      </c>
      <c r="I48" s="19">
        <f>SUM(I42:I47)</f>
        <v>101.3</v>
      </c>
      <c r="J48" s="19">
        <f>SUM(J42:J47)</f>
        <v>595.20000000000005</v>
      </c>
      <c r="K48" s="25"/>
      <c r="L48" s="19">
        <f>SUM(L42:L47)</f>
        <v>82.47999999999999</v>
      </c>
    </row>
    <row r="49" spans="1:12" ht="15" x14ac:dyDescent="0.25">
      <c r="A49" s="26">
        <v>1</v>
      </c>
      <c r="B49" s="13">
        <v>1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2">SUM(G49:G57)</f>
        <v>0</v>
      </c>
      <c r="H58" s="19">
        <f t="shared" ref="H58" si="13">SUM(H49:H57)</f>
        <v>0</v>
      </c>
      <c r="I58" s="19">
        <f t="shared" ref="I58" si="14">SUM(I49:I57)</f>
        <v>0</v>
      </c>
      <c r="J58" s="19">
        <f t="shared" ref="J58:L58" si="15">SUM(J49:J57)</f>
        <v>0</v>
      </c>
      <c r="K58" s="25"/>
      <c r="L58" s="19">
        <f t="shared" si="15"/>
        <v>0</v>
      </c>
    </row>
    <row r="59" spans="1:12" ht="15.75" customHeight="1" x14ac:dyDescent="0.2">
      <c r="A59" s="29">
        <f>A42</f>
        <v>1</v>
      </c>
      <c r="B59" s="30">
        <f>B42</f>
        <v>1</v>
      </c>
      <c r="C59" s="57" t="s">
        <v>4</v>
      </c>
      <c r="D59" s="58"/>
      <c r="E59" s="31"/>
      <c r="F59" s="32">
        <f>F48+F58</f>
        <v>445</v>
      </c>
      <c r="G59" s="32">
        <f t="shared" ref="G59" si="16">G48+G58</f>
        <v>13.530000000000001</v>
      </c>
      <c r="H59" s="32">
        <f t="shared" ref="H59" si="17">H48+H58</f>
        <v>13.809999999999999</v>
      </c>
      <c r="I59" s="32">
        <f t="shared" ref="I59" si="18">I48+I58</f>
        <v>101.3</v>
      </c>
      <c r="J59" s="32">
        <f t="shared" ref="J59:L59" si="19">J48+J58</f>
        <v>595.20000000000005</v>
      </c>
      <c r="K59" s="32"/>
      <c r="L59" s="32">
        <f t="shared" si="19"/>
        <v>82.47999999999999</v>
      </c>
    </row>
    <row r="60" spans="1:12" ht="15" x14ac:dyDescent="0.25">
      <c r="A60" s="20">
        <v>1</v>
      </c>
      <c r="B60" s="21">
        <v>2</v>
      </c>
      <c r="C60" s="22" t="s">
        <v>20</v>
      </c>
      <c r="D60" s="5" t="s">
        <v>21</v>
      </c>
      <c r="E60" s="39" t="s">
        <v>63</v>
      </c>
      <c r="F60" s="40">
        <v>90</v>
      </c>
      <c r="G60" s="40">
        <v>20.18</v>
      </c>
      <c r="H60" s="40">
        <v>20.309999999999999</v>
      </c>
      <c r="I60" s="40">
        <v>2.1</v>
      </c>
      <c r="J60" s="40">
        <v>274</v>
      </c>
      <c r="K60" s="41">
        <v>269</v>
      </c>
      <c r="L60" s="40">
        <v>54.59</v>
      </c>
    </row>
    <row r="61" spans="1:12" ht="15" x14ac:dyDescent="0.25">
      <c r="A61" s="23"/>
      <c r="B61" s="15"/>
      <c r="C61" s="11"/>
      <c r="D61" s="6" t="s">
        <v>29</v>
      </c>
      <c r="E61" s="42" t="s">
        <v>51</v>
      </c>
      <c r="F61" s="43">
        <v>150</v>
      </c>
      <c r="G61" s="43">
        <v>4.3499999999999996</v>
      </c>
      <c r="H61" s="43">
        <v>3.9</v>
      </c>
      <c r="I61" s="43">
        <v>20.399999999999999</v>
      </c>
      <c r="J61" s="43">
        <v>134.25</v>
      </c>
      <c r="K61" s="44">
        <v>64</v>
      </c>
      <c r="L61" s="43">
        <v>9.69</v>
      </c>
    </row>
    <row r="62" spans="1:12" ht="15" x14ac:dyDescent="0.25">
      <c r="A62" s="23"/>
      <c r="B62" s="15"/>
      <c r="C62" s="11"/>
      <c r="D62" s="7" t="s">
        <v>30</v>
      </c>
      <c r="E62" s="42" t="s">
        <v>64</v>
      </c>
      <c r="F62" s="43">
        <v>200</v>
      </c>
      <c r="G62" s="43">
        <v>0</v>
      </c>
      <c r="H62" s="43">
        <v>0</v>
      </c>
      <c r="I62" s="43">
        <v>19.2</v>
      </c>
      <c r="J62" s="43">
        <v>76.8</v>
      </c>
      <c r="K62" s="44">
        <v>98</v>
      </c>
      <c r="L62" s="43">
        <v>5.57</v>
      </c>
    </row>
    <row r="63" spans="1:12" ht="15" x14ac:dyDescent="0.25">
      <c r="A63" s="23"/>
      <c r="B63" s="15"/>
      <c r="C63" s="11"/>
      <c r="D63" s="7" t="s">
        <v>23</v>
      </c>
      <c r="E63" s="42" t="s">
        <v>41</v>
      </c>
      <c r="F63" s="43">
        <v>25</v>
      </c>
      <c r="G63" s="43">
        <v>1.42</v>
      </c>
      <c r="H63" s="43">
        <v>0.27</v>
      </c>
      <c r="I63" s="43">
        <v>9.3000000000000007</v>
      </c>
      <c r="J63" s="43">
        <v>45.32</v>
      </c>
      <c r="K63" s="44">
        <v>120</v>
      </c>
      <c r="L63" s="43">
        <v>1.69</v>
      </c>
    </row>
    <row r="64" spans="1:12" ht="15" x14ac:dyDescent="0.25">
      <c r="A64" s="23"/>
      <c r="B64" s="15"/>
      <c r="C64" s="11"/>
      <c r="D64" s="7"/>
      <c r="E64" s="42" t="s">
        <v>42</v>
      </c>
      <c r="F64" s="43">
        <v>20</v>
      </c>
      <c r="G64" s="43">
        <v>1.4</v>
      </c>
      <c r="H64" s="43">
        <v>0.14000000000000001</v>
      </c>
      <c r="I64" s="43">
        <v>8.8000000000000007</v>
      </c>
      <c r="J64" s="43">
        <v>48</v>
      </c>
      <c r="K64" s="44">
        <v>119</v>
      </c>
      <c r="L64" s="43">
        <v>1.1499999999999999</v>
      </c>
    </row>
    <row r="65" spans="1:12" ht="15" x14ac:dyDescent="0.25">
      <c r="A65" s="23"/>
      <c r="B65" s="15"/>
      <c r="C65" s="11"/>
      <c r="D65" s="6" t="s">
        <v>26</v>
      </c>
      <c r="E65" s="42" t="s">
        <v>65</v>
      </c>
      <c r="F65" s="43">
        <v>17</v>
      </c>
      <c r="G65" s="43">
        <v>1.7</v>
      </c>
      <c r="H65" s="43">
        <v>4.42</v>
      </c>
      <c r="I65" s="43">
        <v>0.85</v>
      </c>
      <c r="J65" s="43">
        <v>49.98</v>
      </c>
      <c r="K65" s="44" t="s">
        <v>66</v>
      </c>
      <c r="L65" s="43">
        <v>10.8</v>
      </c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502</v>
      </c>
      <c r="G66" s="19">
        <f>SUM(G60:G65)</f>
        <v>29.05</v>
      </c>
      <c r="H66" s="19">
        <f>SUM(H60:H65)</f>
        <v>29.04</v>
      </c>
      <c r="I66" s="19">
        <f>SUM(I60:I65)</f>
        <v>60.65</v>
      </c>
      <c r="J66" s="19">
        <f>SUM(J60:J65)</f>
        <v>628.35</v>
      </c>
      <c r="K66" s="25"/>
      <c r="L66" s="19">
        <f>SUM(L60:L65)</f>
        <v>83.49</v>
      </c>
    </row>
    <row r="67" spans="1:12" ht="15" x14ac:dyDescent="0.25">
      <c r="A67" s="26">
        <v>1</v>
      </c>
      <c r="B67" s="13">
        <v>2</v>
      </c>
      <c r="C67" s="10" t="s">
        <v>25</v>
      </c>
      <c r="D67" s="7" t="s">
        <v>26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27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28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30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31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0</v>
      </c>
      <c r="G76" s="19">
        <f t="shared" ref="G76" si="20">SUM(G67:G75)</f>
        <v>0</v>
      </c>
      <c r="H76" s="19">
        <f t="shared" ref="H76" si="21">SUM(H67:H75)</f>
        <v>0</v>
      </c>
      <c r="I76" s="19">
        <f t="shared" ref="I76" si="22">SUM(I67:I75)</f>
        <v>0</v>
      </c>
      <c r="J76" s="19">
        <f t="shared" ref="J76:L76" si="23">SUM(J67:J75)</f>
        <v>0</v>
      </c>
      <c r="K76" s="25"/>
      <c r="L76" s="19">
        <f t="shared" si="23"/>
        <v>0</v>
      </c>
    </row>
    <row r="77" spans="1:12" ht="15.75" customHeight="1" x14ac:dyDescent="0.2">
      <c r="A77" s="29">
        <f>A60</f>
        <v>1</v>
      </c>
      <c r="B77" s="30">
        <f>B60</f>
        <v>2</v>
      </c>
      <c r="C77" s="57" t="s">
        <v>4</v>
      </c>
      <c r="D77" s="58"/>
      <c r="E77" s="31"/>
      <c r="F77" s="32">
        <f>F66+F76</f>
        <v>502</v>
      </c>
      <c r="G77" s="32">
        <f t="shared" ref="G77" si="24">G66+G76</f>
        <v>29.05</v>
      </c>
      <c r="H77" s="32">
        <f t="shared" ref="H77" si="25">H66+H76</f>
        <v>29.04</v>
      </c>
      <c r="I77" s="32">
        <f t="shared" ref="I77" si="26">I66+I76</f>
        <v>60.65</v>
      </c>
      <c r="J77" s="32">
        <f t="shared" ref="J77:L77" si="27">J66+J76</f>
        <v>628.35</v>
      </c>
      <c r="K77" s="32"/>
      <c r="L77" s="32">
        <f t="shared" si="27"/>
        <v>83.49</v>
      </c>
    </row>
    <row r="78" spans="1:12" ht="15" x14ac:dyDescent="0.25">
      <c r="A78" s="20">
        <v>1</v>
      </c>
      <c r="B78" s="21">
        <v>3</v>
      </c>
      <c r="C78" s="22" t="s">
        <v>20</v>
      </c>
      <c r="D78" s="5" t="s">
        <v>21</v>
      </c>
      <c r="E78" s="39" t="s">
        <v>68</v>
      </c>
      <c r="F78" s="40">
        <v>90</v>
      </c>
      <c r="G78" s="40">
        <v>17.239999999999998</v>
      </c>
      <c r="H78" s="40">
        <v>14.97</v>
      </c>
      <c r="I78" s="40">
        <v>7.9</v>
      </c>
      <c r="J78" s="40">
        <v>235.78</v>
      </c>
      <c r="K78" s="41">
        <v>66</v>
      </c>
      <c r="L78" s="40">
        <v>34.28</v>
      </c>
    </row>
    <row r="79" spans="1:12" ht="15" x14ac:dyDescent="0.25">
      <c r="A79" s="23"/>
      <c r="B79" s="15"/>
      <c r="C79" s="11"/>
      <c r="D79" s="8" t="s">
        <v>23</v>
      </c>
      <c r="E79" s="51" t="s">
        <v>55</v>
      </c>
      <c r="F79" s="52">
        <v>20</v>
      </c>
      <c r="G79" s="52">
        <v>1.4</v>
      </c>
      <c r="H79" s="52">
        <v>0.14000000000000001</v>
      </c>
      <c r="I79" s="52">
        <v>8.8000000000000007</v>
      </c>
      <c r="J79" s="52">
        <v>48</v>
      </c>
      <c r="K79" s="53">
        <v>119</v>
      </c>
      <c r="L79" s="52">
        <v>1.1499999999999999</v>
      </c>
    </row>
    <row r="80" spans="1:12" ht="15" x14ac:dyDescent="0.25">
      <c r="A80" s="23"/>
      <c r="B80" s="15"/>
      <c r="C80" s="11"/>
      <c r="D80" s="7" t="s">
        <v>22</v>
      </c>
      <c r="E80" s="42" t="s">
        <v>56</v>
      </c>
      <c r="F80" s="43">
        <v>200</v>
      </c>
      <c r="G80" s="43">
        <v>0.37</v>
      </c>
      <c r="H80" s="43">
        <v>0</v>
      </c>
      <c r="I80" s="43">
        <v>14.85</v>
      </c>
      <c r="J80" s="43">
        <v>59.48</v>
      </c>
      <c r="K80" s="44">
        <v>159</v>
      </c>
      <c r="L80" s="43">
        <v>4.4000000000000004</v>
      </c>
    </row>
    <row r="81" spans="1:12" ht="15" x14ac:dyDescent="0.25">
      <c r="A81" s="23"/>
      <c r="B81" s="15"/>
      <c r="C81" s="11"/>
      <c r="D81" s="7" t="s">
        <v>23</v>
      </c>
      <c r="E81" s="42" t="s">
        <v>41</v>
      </c>
      <c r="F81" s="43">
        <v>20</v>
      </c>
      <c r="G81" s="43">
        <v>1.1399999999999999</v>
      </c>
      <c r="H81" s="43">
        <v>0.22</v>
      </c>
      <c r="I81" s="43">
        <v>7.44</v>
      </c>
      <c r="J81" s="43">
        <v>36.26</v>
      </c>
      <c r="K81" s="44">
        <v>120</v>
      </c>
      <c r="L81" s="43">
        <v>1.9</v>
      </c>
    </row>
    <row r="82" spans="1:12" ht="15" x14ac:dyDescent="0.25">
      <c r="A82" s="23"/>
      <c r="B82" s="15"/>
      <c r="C82" s="11"/>
      <c r="D82" s="7" t="s">
        <v>29</v>
      </c>
      <c r="E82" s="42" t="s">
        <v>69</v>
      </c>
      <c r="F82" s="43">
        <v>150</v>
      </c>
      <c r="G82" s="43">
        <v>3.3</v>
      </c>
      <c r="H82" s="43">
        <v>7.8</v>
      </c>
      <c r="I82" s="43">
        <v>22.35</v>
      </c>
      <c r="J82" s="43">
        <v>173.1</v>
      </c>
      <c r="K82" s="44">
        <v>121</v>
      </c>
      <c r="L82" s="43">
        <v>12.5</v>
      </c>
    </row>
    <row r="83" spans="1:12" ht="15" x14ac:dyDescent="0.25">
      <c r="A83" s="23"/>
      <c r="B83" s="15"/>
      <c r="C83" s="11"/>
      <c r="D83" s="6" t="s">
        <v>44</v>
      </c>
      <c r="E83" s="42" t="s">
        <v>67</v>
      </c>
      <c r="F83" s="43">
        <v>60</v>
      </c>
      <c r="G83" s="43">
        <v>1.2</v>
      </c>
      <c r="H83" s="43">
        <v>5.4</v>
      </c>
      <c r="I83" s="43">
        <v>5.16</v>
      </c>
      <c r="J83" s="43">
        <v>73.2</v>
      </c>
      <c r="K83" s="44">
        <v>197</v>
      </c>
      <c r="L83" s="43">
        <v>26.81</v>
      </c>
    </row>
    <row r="84" spans="1:12" ht="15" x14ac:dyDescent="0.25">
      <c r="A84" s="24"/>
      <c r="B84" s="17"/>
      <c r="C84" s="8"/>
      <c r="D84" s="18" t="s">
        <v>33</v>
      </c>
      <c r="E84" s="9"/>
      <c r="F84" s="19">
        <f>SUM(F78:F83)</f>
        <v>540</v>
      </c>
      <c r="G84" s="19">
        <f>SUM(G78:G83)</f>
        <v>24.65</v>
      </c>
      <c r="H84" s="19">
        <f>SUM(H78:H83)</f>
        <v>28.53</v>
      </c>
      <c r="I84" s="19">
        <f>SUM(I78:I83)</f>
        <v>66.5</v>
      </c>
      <c r="J84" s="19">
        <f>SUM(J78:J83)</f>
        <v>625.82000000000005</v>
      </c>
      <c r="K84" s="25"/>
      <c r="L84" s="19">
        <f>SUM(L78:L83)</f>
        <v>81.039999999999992</v>
      </c>
    </row>
    <row r="85" spans="1:12" ht="15" x14ac:dyDescent="0.25">
      <c r="A85" s="26">
        <v>1</v>
      </c>
      <c r="B85" s="13">
        <f>B78</f>
        <v>3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28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30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31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0</v>
      </c>
      <c r="G94" s="19">
        <f t="shared" ref="G94" si="28">SUM(G85:G93)</f>
        <v>0</v>
      </c>
      <c r="H94" s="19">
        <f t="shared" ref="H94" si="29">SUM(H85:H93)</f>
        <v>0</v>
      </c>
      <c r="I94" s="19">
        <f t="shared" ref="I94" si="30">SUM(I85:I93)</f>
        <v>0</v>
      </c>
      <c r="J94" s="19">
        <f t="shared" ref="J94:L94" si="31">SUM(J85:J93)</f>
        <v>0</v>
      </c>
      <c r="K94" s="25"/>
      <c r="L94" s="19">
        <f t="shared" si="31"/>
        <v>0</v>
      </c>
    </row>
    <row r="95" spans="1:12" ht="15.75" customHeight="1" x14ac:dyDescent="0.2">
      <c r="A95" s="29">
        <f>A78</f>
        <v>1</v>
      </c>
      <c r="B95" s="30">
        <f>B78</f>
        <v>3</v>
      </c>
      <c r="C95" s="57" t="s">
        <v>4</v>
      </c>
      <c r="D95" s="58"/>
      <c r="E95" s="31"/>
      <c r="F95" s="32">
        <f>F84+F94</f>
        <v>540</v>
      </c>
      <c r="G95" s="32">
        <f t="shared" ref="G95" si="32">G84+G94</f>
        <v>24.65</v>
      </c>
      <c r="H95" s="32">
        <f t="shared" ref="H95" si="33">H84+H94</f>
        <v>28.53</v>
      </c>
      <c r="I95" s="32">
        <f t="shared" ref="I95" si="34">I84+I94</f>
        <v>66.5</v>
      </c>
      <c r="J95" s="32">
        <f t="shared" ref="J95:L95" si="35">J84+J94</f>
        <v>625.82000000000005</v>
      </c>
      <c r="K95" s="32"/>
      <c r="L95" s="32">
        <f t="shared" si="35"/>
        <v>81.039999999999992</v>
      </c>
    </row>
    <row r="96" spans="1:12" ht="15" x14ac:dyDescent="0.25">
      <c r="A96" s="20">
        <v>1</v>
      </c>
      <c r="B96" s="21">
        <v>4</v>
      </c>
      <c r="C96" s="22" t="s">
        <v>20</v>
      </c>
      <c r="D96" s="5" t="s">
        <v>21</v>
      </c>
      <c r="E96" s="39" t="s">
        <v>71</v>
      </c>
      <c r="F96" s="40">
        <v>150</v>
      </c>
      <c r="G96" s="40">
        <v>23.43</v>
      </c>
      <c r="H96" s="40">
        <v>11.52</v>
      </c>
      <c r="I96" s="40">
        <v>34.29</v>
      </c>
      <c r="J96" s="40">
        <v>337.45</v>
      </c>
      <c r="K96" s="41">
        <v>59</v>
      </c>
      <c r="L96" s="40">
        <v>45.63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22</v>
      </c>
      <c r="E98" s="42" t="s">
        <v>46</v>
      </c>
      <c r="F98" s="43">
        <v>200</v>
      </c>
      <c r="G98" s="43">
        <v>0.2</v>
      </c>
      <c r="H98" s="43">
        <v>0</v>
      </c>
      <c r="I98" s="43">
        <v>11</v>
      </c>
      <c r="J98" s="43">
        <v>45.6</v>
      </c>
      <c r="K98" s="44">
        <v>114</v>
      </c>
      <c r="L98" s="43">
        <v>1.65</v>
      </c>
    </row>
    <row r="99" spans="1:12" ht="15" x14ac:dyDescent="0.25">
      <c r="A99" s="23"/>
      <c r="B99" s="15"/>
      <c r="C99" s="11"/>
      <c r="D99" s="7" t="s">
        <v>23</v>
      </c>
      <c r="E99" s="42" t="s">
        <v>45</v>
      </c>
      <c r="F99" s="43">
        <v>20</v>
      </c>
      <c r="G99" s="43">
        <v>1.1399999999999999</v>
      </c>
      <c r="H99" s="43">
        <v>0.22</v>
      </c>
      <c r="I99" s="43">
        <v>7.44</v>
      </c>
      <c r="J99" s="43">
        <v>36.26</v>
      </c>
      <c r="K99" s="44">
        <v>120</v>
      </c>
      <c r="L99" s="43">
        <v>1.9</v>
      </c>
    </row>
    <row r="100" spans="1:12" ht="15" x14ac:dyDescent="0.25">
      <c r="A100" s="23"/>
      <c r="B100" s="15"/>
      <c r="C100" s="11"/>
      <c r="D100" s="7"/>
      <c r="E100" s="42" t="s">
        <v>50</v>
      </c>
      <c r="F100" s="43">
        <v>30</v>
      </c>
      <c r="G100" s="43">
        <v>2.16</v>
      </c>
      <c r="H100" s="43">
        <v>0.81</v>
      </c>
      <c r="I100" s="43">
        <v>14.73</v>
      </c>
      <c r="J100" s="43">
        <v>75.66</v>
      </c>
      <c r="K100" s="44">
        <v>119</v>
      </c>
      <c r="L100" s="43">
        <v>0.92</v>
      </c>
    </row>
    <row r="101" spans="1:12" ht="15" x14ac:dyDescent="0.25">
      <c r="A101" s="23"/>
      <c r="B101" s="15"/>
      <c r="C101" s="11"/>
      <c r="D101" s="7" t="s">
        <v>53</v>
      </c>
      <c r="E101" s="42" t="s">
        <v>70</v>
      </c>
      <c r="F101" s="43">
        <v>100</v>
      </c>
      <c r="G101" s="43">
        <v>0.8</v>
      </c>
      <c r="H101" s="43">
        <v>0.2</v>
      </c>
      <c r="I101" s="43">
        <v>7.5</v>
      </c>
      <c r="J101" s="43">
        <v>38</v>
      </c>
      <c r="K101" s="44">
        <v>67</v>
      </c>
      <c r="L101" s="43">
        <v>26.7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SUM(F96:F102)</f>
        <v>500</v>
      </c>
      <c r="G103" s="19">
        <f t="shared" ref="G103:J103" si="36">SUM(G96:G102)</f>
        <v>27.73</v>
      </c>
      <c r="H103" s="19">
        <f t="shared" si="36"/>
        <v>12.75</v>
      </c>
      <c r="I103" s="19">
        <f t="shared" si="36"/>
        <v>74.959999999999994</v>
      </c>
      <c r="J103" s="19">
        <f t="shared" si="36"/>
        <v>532.97</v>
      </c>
      <c r="K103" s="25"/>
      <c r="L103" s="19">
        <f t="shared" ref="L103" si="37">SUM(L96:L102)</f>
        <v>76.8</v>
      </c>
    </row>
    <row r="104" spans="1:12" ht="15" x14ac:dyDescent="0.25">
      <c r="A104" s="26">
        <v>1</v>
      </c>
      <c r="B104" s="13">
        <f>B96</f>
        <v>4</v>
      </c>
      <c r="C104" s="10" t="s">
        <v>25</v>
      </c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28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29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30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31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32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4"/>
      <c r="B113" s="17"/>
      <c r="C113" s="8"/>
      <c r="D113" s="18" t="s">
        <v>33</v>
      </c>
      <c r="E113" s="9"/>
      <c r="F113" s="19">
        <f>SUM(F104:F112)</f>
        <v>0</v>
      </c>
      <c r="G113" s="19">
        <f t="shared" ref="G113:J113" si="38">SUM(G104:G112)</f>
        <v>0</v>
      </c>
      <c r="H113" s="19">
        <f t="shared" si="38"/>
        <v>0</v>
      </c>
      <c r="I113" s="19">
        <f t="shared" si="38"/>
        <v>0</v>
      </c>
      <c r="J113" s="19">
        <f t="shared" si="38"/>
        <v>0</v>
      </c>
      <c r="K113" s="25"/>
      <c r="L113" s="19">
        <f t="shared" ref="L113" si="39">SUM(L104:L112)</f>
        <v>0</v>
      </c>
    </row>
    <row r="114" spans="1:12" ht="15" x14ac:dyDescent="0.2">
      <c r="A114" s="29">
        <f>A96</f>
        <v>1</v>
      </c>
      <c r="B114" s="30">
        <f>B96</f>
        <v>4</v>
      </c>
      <c r="C114" s="57" t="s">
        <v>4</v>
      </c>
      <c r="D114" s="58"/>
      <c r="E114" s="31"/>
      <c r="F114" s="32">
        <f>F103+F113</f>
        <v>500</v>
      </c>
      <c r="G114" s="32">
        <f t="shared" ref="G114" si="40">G103+G113</f>
        <v>27.73</v>
      </c>
      <c r="H114" s="32">
        <f t="shared" ref="H114" si="41">H103+H113</f>
        <v>12.75</v>
      </c>
      <c r="I114" s="32">
        <f t="shared" ref="I114" si="42">I103+I113</f>
        <v>74.959999999999994</v>
      </c>
      <c r="J114" s="32">
        <f t="shared" ref="J114:L114" si="43">J103+J113</f>
        <v>532.97</v>
      </c>
      <c r="K114" s="32"/>
      <c r="L114" s="32">
        <f t="shared" si="43"/>
        <v>76.8</v>
      </c>
    </row>
    <row r="115" spans="1:12" ht="15" x14ac:dyDescent="0.25">
      <c r="A115" s="14">
        <v>1</v>
      </c>
      <c r="B115" s="15">
        <v>5</v>
      </c>
      <c r="C115" s="22" t="s">
        <v>20</v>
      </c>
      <c r="D115" s="5" t="s">
        <v>21</v>
      </c>
      <c r="E115" s="39" t="s">
        <v>73</v>
      </c>
      <c r="F115" s="40">
        <v>90</v>
      </c>
      <c r="G115" s="40">
        <v>15.2</v>
      </c>
      <c r="H115" s="40">
        <v>14.04</v>
      </c>
      <c r="I115" s="40">
        <v>8.9</v>
      </c>
      <c r="J115" s="40">
        <v>222.75</v>
      </c>
      <c r="K115" s="41">
        <v>90</v>
      </c>
      <c r="L115" s="40">
        <v>31.56</v>
      </c>
    </row>
    <row r="116" spans="1:12" ht="15" x14ac:dyDescent="0.25">
      <c r="A116" s="14"/>
      <c r="B116" s="15"/>
      <c r="C116" s="11"/>
      <c r="D116" s="6" t="s">
        <v>29</v>
      </c>
      <c r="E116" s="42" t="s">
        <v>74</v>
      </c>
      <c r="F116" s="43">
        <v>150</v>
      </c>
      <c r="G116" s="43">
        <v>6.45</v>
      </c>
      <c r="H116" s="43">
        <v>4.05</v>
      </c>
      <c r="I116" s="43">
        <v>40.200000000000003</v>
      </c>
      <c r="J116" s="43">
        <v>223.65</v>
      </c>
      <c r="K116" s="44">
        <v>53</v>
      </c>
      <c r="L116" s="43">
        <v>12.09</v>
      </c>
    </row>
    <row r="117" spans="1:12" ht="15" x14ac:dyDescent="0.25">
      <c r="A117" s="14"/>
      <c r="B117" s="15"/>
      <c r="C117" s="11"/>
      <c r="D117" s="7" t="s">
        <v>22</v>
      </c>
      <c r="E117" s="42" t="s">
        <v>75</v>
      </c>
      <c r="F117" s="43">
        <v>200</v>
      </c>
      <c r="G117" s="43">
        <v>0.4</v>
      </c>
      <c r="H117" s="43">
        <v>0.6</v>
      </c>
      <c r="I117" s="43">
        <v>17.8</v>
      </c>
      <c r="J117" s="43">
        <v>78.599999999999994</v>
      </c>
      <c r="K117" s="44">
        <v>95</v>
      </c>
      <c r="L117" s="43">
        <v>9.8800000000000008</v>
      </c>
    </row>
    <row r="118" spans="1:12" ht="15" x14ac:dyDescent="0.25">
      <c r="A118" s="14"/>
      <c r="B118" s="15"/>
      <c r="C118" s="11"/>
      <c r="D118" s="7" t="s">
        <v>23</v>
      </c>
      <c r="E118" s="42" t="s">
        <v>41</v>
      </c>
      <c r="F118" s="43">
        <v>20</v>
      </c>
      <c r="G118" s="43">
        <v>1.1399999999999999</v>
      </c>
      <c r="H118" s="43">
        <v>0.22</v>
      </c>
      <c r="I118" s="43">
        <v>7.44</v>
      </c>
      <c r="J118" s="43">
        <v>36.26</v>
      </c>
      <c r="K118" s="44">
        <v>120</v>
      </c>
      <c r="L118" s="43">
        <v>1.9</v>
      </c>
    </row>
    <row r="119" spans="1:12" ht="15" x14ac:dyDescent="0.25">
      <c r="A119" s="14"/>
      <c r="B119" s="15"/>
      <c r="C119" s="11"/>
      <c r="D119" s="7"/>
      <c r="E119" s="42" t="s">
        <v>42</v>
      </c>
      <c r="F119" s="43">
        <v>20</v>
      </c>
      <c r="G119" s="43">
        <v>1.4</v>
      </c>
      <c r="H119" s="43">
        <v>1.4E-2</v>
      </c>
      <c r="I119" s="43">
        <v>8.8000000000000007</v>
      </c>
      <c r="J119" s="43">
        <v>48</v>
      </c>
      <c r="K119" s="44">
        <v>119</v>
      </c>
      <c r="L119" s="43">
        <v>1.1499999999999999</v>
      </c>
    </row>
    <row r="120" spans="1:12" ht="15" x14ac:dyDescent="0.25">
      <c r="A120" s="14"/>
      <c r="B120" s="15"/>
      <c r="C120" s="11"/>
      <c r="D120" s="7" t="s">
        <v>53</v>
      </c>
      <c r="E120" s="42" t="s">
        <v>72</v>
      </c>
      <c r="F120" s="43">
        <v>200</v>
      </c>
      <c r="G120" s="43">
        <v>0</v>
      </c>
      <c r="H120" s="43">
        <v>0</v>
      </c>
      <c r="I120" s="43">
        <v>37.5</v>
      </c>
      <c r="J120" s="43">
        <v>150</v>
      </c>
      <c r="K120" s="44" t="s">
        <v>66</v>
      </c>
      <c r="L120" s="43">
        <v>18.5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6"/>
      <c r="B122" s="17"/>
      <c r="C122" s="8"/>
      <c r="D122" s="18" t="s">
        <v>33</v>
      </c>
      <c r="E122" s="9"/>
      <c r="F122" s="19">
        <f>SUM(F115:F121)</f>
        <v>680</v>
      </c>
      <c r="G122" s="19">
        <f t="shared" ref="G122:J122" si="44">SUM(G115:G121)</f>
        <v>24.589999999999996</v>
      </c>
      <c r="H122" s="19">
        <f t="shared" si="44"/>
        <v>18.923999999999999</v>
      </c>
      <c r="I122" s="19">
        <f t="shared" si="44"/>
        <v>120.64</v>
      </c>
      <c r="J122" s="19">
        <f t="shared" si="44"/>
        <v>759.26</v>
      </c>
      <c r="K122" s="25"/>
      <c r="L122" s="19">
        <f t="shared" ref="L122" si="45">SUM(L115:L121)</f>
        <v>75.08</v>
      </c>
    </row>
    <row r="123" spans="1:12" ht="15" x14ac:dyDescent="0.25">
      <c r="A123" s="13">
        <f>A115</f>
        <v>1</v>
      </c>
      <c r="B123" s="13">
        <v>5</v>
      </c>
      <c r="C123" s="10" t="s">
        <v>25</v>
      </c>
      <c r="D123" s="7" t="s">
        <v>26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27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28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29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30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31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6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6"/>
      <c r="B132" s="17"/>
      <c r="C132" s="8"/>
      <c r="D132" s="18" t="s">
        <v>33</v>
      </c>
      <c r="E132" s="9"/>
      <c r="F132" s="19">
        <f>SUM(F123:F131)</f>
        <v>0</v>
      </c>
      <c r="G132" s="19">
        <f t="shared" ref="G132:J132" si="46">SUM(G123:G131)</f>
        <v>0</v>
      </c>
      <c r="H132" s="19">
        <f t="shared" si="46"/>
        <v>0</v>
      </c>
      <c r="I132" s="19">
        <f t="shared" si="46"/>
        <v>0</v>
      </c>
      <c r="J132" s="19">
        <f t="shared" si="46"/>
        <v>0</v>
      </c>
      <c r="K132" s="25"/>
      <c r="L132" s="19">
        <f t="shared" ref="L132" si="47">SUM(L123:L131)</f>
        <v>0</v>
      </c>
    </row>
    <row r="133" spans="1:12" ht="15" x14ac:dyDescent="0.2">
      <c r="A133" s="33">
        <f>A115</f>
        <v>1</v>
      </c>
      <c r="B133" s="33">
        <f>B115</f>
        <v>5</v>
      </c>
      <c r="C133" s="57" t="s">
        <v>4</v>
      </c>
      <c r="D133" s="58"/>
      <c r="E133" s="31"/>
      <c r="F133" s="32">
        <f>F122+F132</f>
        <v>680</v>
      </c>
      <c r="G133" s="32">
        <f t="shared" ref="G133" si="48">G122+G132</f>
        <v>24.589999999999996</v>
      </c>
      <c r="H133" s="32">
        <f t="shared" ref="H133" si="49">H122+H132</f>
        <v>18.923999999999999</v>
      </c>
      <c r="I133" s="32">
        <f t="shared" ref="I133" si="50">I122+I132</f>
        <v>120.64</v>
      </c>
      <c r="J133" s="32">
        <f t="shared" ref="J133:L133" si="51">J122+J132</f>
        <v>759.26</v>
      </c>
      <c r="K133" s="32"/>
      <c r="L133" s="32">
        <f t="shared" si="51"/>
        <v>75.08</v>
      </c>
    </row>
    <row r="134" spans="1:12" ht="15" x14ac:dyDescent="0.25">
      <c r="A134" s="20">
        <v>4</v>
      </c>
      <c r="B134" s="21">
        <v>3</v>
      </c>
      <c r="C134" s="22" t="s">
        <v>20</v>
      </c>
      <c r="D134" s="5" t="s">
        <v>21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23"/>
      <c r="B135" s="15"/>
      <c r="C135" s="11"/>
      <c r="D135" s="7" t="s">
        <v>22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.75" customHeight="1" x14ac:dyDescent="0.25">
      <c r="A136" s="23"/>
      <c r="B136" s="15"/>
      <c r="C136" s="11"/>
      <c r="D136" s="7" t="s">
        <v>23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7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24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6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SUM(F134:F139)</f>
        <v>0</v>
      </c>
      <c r="G140" s="19">
        <f>SUM(G134:G139)</f>
        <v>0</v>
      </c>
      <c r="H140" s="19">
        <f>SUM(H134:H139)</f>
        <v>0</v>
      </c>
      <c r="I140" s="19">
        <f>SUM(I134:I139)</f>
        <v>0</v>
      </c>
      <c r="J140" s="19">
        <f>SUM(J134:J139)</f>
        <v>0</v>
      </c>
      <c r="K140" s="25"/>
      <c r="L140" s="19">
        <f>SUM(L134:L139)</f>
        <v>0</v>
      </c>
    </row>
    <row r="141" spans="1:12" ht="15" x14ac:dyDescent="0.25">
      <c r="A141" s="26">
        <f>A134</f>
        <v>4</v>
      </c>
      <c r="B141" s="13">
        <f>B134</f>
        <v>3</v>
      </c>
      <c r="C141" s="10" t="s">
        <v>25</v>
      </c>
      <c r="D141" s="7" t="s">
        <v>26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27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28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29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30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31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32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SUM(F141:F149)</f>
        <v>0</v>
      </c>
      <c r="G150" s="19">
        <f t="shared" ref="G150:J150" si="52">SUM(G141:G149)</f>
        <v>0</v>
      </c>
      <c r="H150" s="19">
        <f t="shared" si="52"/>
        <v>0</v>
      </c>
      <c r="I150" s="19">
        <f t="shared" si="52"/>
        <v>0</v>
      </c>
      <c r="J150" s="19">
        <f t="shared" si="52"/>
        <v>0</v>
      </c>
      <c r="K150" s="25"/>
      <c r="L150" s="19">
        <f t="shared" ref="L150" si="53">SUM(L141:L149)</f>
        <v>0</v>
      </c>
    </row>
    <row r="151" spans="1:12" ht="15" x14ac:dyDescent="0.2">
      <c r="A151" s="29">
        <f>A134</f>
        <v>4</v>
      </c>
      <c r="B151" s="30">
        <f>B134</f>
        <v>3</v>
      </c>
      <c r="C151" s="57" t="s">
        <v>4</v>
      </c>
      <c r="D151" s="58"/>
      <c r="E151" s="31"/>
      <c r="F151" s="32">
        <f>F140+F150</f>
        <v>0</v>
      </c>
      <c r="G151" s="32">
        <f t="shared" ref="G151" si="54">G140+G150</f>
        <v>0</v>
      </c>
      <c r="H151" s="32">
        <f t="shared" ref="H151" si="55">H140+H150</f>
        <v>0</v>
      </c>
      <c r="I151" s="32">
        <f t="shared" ref="I151" si="56">I140+I150</f>
        <v>0</v>
      </c>
      <c r="J151" s="32">
        <f t="shared" ref="J151:L151" si="57">J140+J150</f>
        <v>0</v>
      </c>
      <c r="K151" s="32"/>
      <c r="L151" s="32">
        <f t="shared" si="57"/>
        <v>0</v>
      </c>
    </row>
    <row r="152" spans="1:12" ht="15" x14ac:dyDescent="0.25">
      <c r="A152" s="20">
        <v>4</v>
      </c>
      <c r="B152" s="21">
        <v>4</v>
      </c>
      <c r="C152" s="22" t="s">
        <v>20</v>
      </c>
      <c r="D152" s="5" t="s">
        <v>21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8"/>
      <c r="E153" s="51"/>
      <c r="F153" s="52"/>
      <c r="G153" s="52"/>
      <c r="H153" s="52"/>
      <c r="I153" s="52"/>
      <c r="J153" s="52"/>
      <c r="K153" s="53"/>
      <c r="L153" s="52"/>
    </row>
    <row r="154" spans="1:12" ht="15" x14ac:dyDescent="0.25">
      <c r="A154" s="23"/>
      <c r="B154" s="15"/>
      <c r="C154" s="11"/>
      <c r="D154" s="7" t="s">
        <v>22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47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24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4"/>
      <c r="B160" s="17"/>
      <c r="C160" s="8"/>
      <c r="D160" s="18" t="s">
        <v>33</v>
      </c>
      <c r="E160" s="9"/>
      <c r="F160" s="19">
        <f>SUM(F152:F159)</f>
        <v>0</v>
      </c>
      <c r="G160" s="19">
        <f>SUM(G152:G159)</f>
        <v>0</v>
      </c>
      <c r="H160" s="19">
        <f>SUM(H152:H159)</f>
        <v>0</v>
      </c>
      <c r="I160" s="19">
        <f>SUM(I152:I159)</f>
        <v>0</v>
      </c>
      <c r="J160" s="19">
        <f>SUM(J152:J159)</f>
        <v>0</v>
      </c>
      <c r="K160" s="25"/>
      <c r="L160" s="19">
        <f>SUM(L152:L159)</f>
        <v>0</v>
      </c>
    </row>
    <row r="161" spans="1:12" ht="15" x14ac:dyDescent="0.25">
      <c r="A161" s="26">
        <v>4</v>
      </c>
      <c r="B161" s="13">
        <f>B152</f>
        <v>4</v>
      </c>
      <c r="C161" s="10" t="s">
        <v>25</v>
      </c>
      <c r="D161" s="7" t="s">
        <v>26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27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28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29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30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31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33</v>
      </c>
      <c r="E170" s="9"/>
      <c r="F170" s="19">
        <f>SUM(F161:F169)</f>
        <v>0</v>
      </c>
      <c r="G170" s="19">
        <f t="shared" ref="G170:J170" si="58">SUM(G161:G169)</f>
        <v>0</v>
      </c>
      <c r="H170" s="19">
        <f t="shared" si="58"/>
        <v>0</v>
      </c>
      <c r="I170" s="19">
        <f t="shared" si="58"/>
        <v>0</v>
      </c>
      <c r="J170" s="19">
        <f t="shared" si="58"/>
        <v>0</v>
      </c>
      <c r="K170" s="25"/>
      <c r="L170" s="19">
        <f t="shared" ref="L170" si="59">SUM(L161:L169)</f>
        <v>0</v>
      </c>
    </row>
    <row r="171" spans="1:12" ht="15" x14ac:dyDescent="0.2">
      <c r="A171" s="29">
        <f>A152</f>
        <v>4</v>
      </c>
      <c r="B171" s="30">
        <f>B152</f>
        <v>4</v>
      </c>
      <c r="C171" s="57" t="s">
        <v>4</v>
      </c>
      <c r="D171" s="58"/>
      <c r="E171" s="31"/>
      <c r="F171" s="32">
        <f>F160+F170</f>
        <v>0</v>
      </c>
      <c r="G171" s="32">
        <f t="shared" ref="G171" si="60">G160+G170</f>
        <v>0</v>
      </c>
      <c r="H171" s="32">
        <f t="shared" ref="H171" si="61">H160+H170</f>
        <v>0</v>
      </c>
      <c r="I171" s="32">
        <f t="shared" ref="I171" si="62">I160+I170</f>
        <v>0</v>
      </c>
      <c r="J171" s="32">
        <f t="shared" ref="J171:L171" si="63">J160+J170</f>
        <v>0</v>
      </c>
      <c r="K171" s="32"/>
      <c r="L171" s="32">
        <f t="shared" si="63"/>
        <v>0</v>
      </c>
    </row>
    <row r="172" spans="1:12" ht="15" x14ac:dyDescent="0.25">
      <c r="A172" s="20">
        <v>4</v>
      </c>
      <c r="B172" s="21">
        <v>5</v>
      </c>
      <c r="C172" s="22" t="s">
        <v>20</v>
      </c>
      <c r="D172" s="5" t="s">
        <v>21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7" t="s">
        <v>23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 t="s">
        <v>30</v>
      </c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.75" customHeight="1" x14ac:dyDescent="0.25">
      <c r="A177" s="24"/>
      <c r="B177" s="17"/>
      <c r="C177" s="8"/>
      <c r="D177" s="18" t="s">
        <v>33</v>
      </c>
      <c r="E177" s="9"/>
      <c r="F177" s="19">
        <f>SUM(F172:F176)</f>
        <v>0</v>
      </c>
      <c r="G177" s="19">
        <f>SUM(G172:G176)</f>
        <v>0</v>
      </c>
      <c r="H177" s="19">
        <f>SUM(H172:H176)</f>
        <v>0</v>
      </c>
      <c r="I177" s="19">
        <f>SUM(I172:I176)</f>
        <v>0</v>
      </c>
      <c r="J177" s="19">
        <f>SUM(J172:J176)</f>
        <v>0</v>
      </c>
      <c r="K177" s="25"/>
      <c r="L177" s="19">
        <f>SUM(L172:L176)</f>
        <v>0</v>
      </c>
    </row>
    <row r="178" spans="1:12" ht="15" x14ac:dyDescent="0.25">
      <c r="A178" s="26">
        <v>4</v>
      </c>
      <c r="B178" s="13">
        <f>B172</f>
        <v>5</v>
      </c>
      <c r="C178" s="10" t="s">
        <v>25</v>
      </c>
      <c r="D178" s="7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28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29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30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31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32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4"/>
      <c r="B187" s="17"/>
      <c r="C187" s="8"/>
      <c r="D187" s="18" t="s">
        <v>33</v>
      </c>
      <c r="E187" s="9"/>
      <c r="F187" s="19">
        <f>SUM(F178:F186)</f>
        <v>0</v>
      </c>
      <c r="G187" s="19">
        <f t="shared" ref="G187:J187" si="64">SUM(G178:G186)</f>
        <v>0</v>
      </c>
      <c r="H187" s="19">
        <f t="shared" si="64"/>
        <v>0</v>
      </c>
      <c r="I187" s="19">
        <f t="shared" si="64"/>
        <v>0</v>
      </c>
      <c r="J187" s="19">
        <f t="shared" si="64"/>
        <v>0</v>
      </c>
      <c r="K187" s="25"/>
      <c r="L187" s="19">
        <f t="shared" ref="L187" si="65">SUM(L178:L186)</f>
        <v>0</v>
      </c>
    </row>
    <row r="188" spans="1:12" ht="15" x14ac:dyDescent="0.2">
      <c r="A188" s="29">
        <f>A172</f>
        <v>4</v>
      </c>
      <c r="B188" s="30">
        <f>B172</f>
        <v>5</v>
      </c>
      <c r="C188" s="57" t="s">
        <v>4</v>
      </c>
      <c r="D188" s="58"/>
      <c r="E188" s="31"/>
      <c r="F188" s="32">
        <f>F177+F187</f>
        <v>0</v>
      </c>
      <c r="G188" s="32">
        <f t="shared" ref="G188" si="66">G177+G187</f>
        <v>0</v>
      </c>
      <c r="H188" s="32">
        <f t="shared" ref="H188" si="67">H177+H187</f>
        <v>0</v>
      </c>
      <c r="I188" s="32">
        <f t="shared" ref="I188" si="68">I177+I187</f>
        <v>0</v>
      </c>
      <c r="J188" s="32">
        <f t="shared" ref="J188:L188" si="69">J177+J187</f>
        <v>0</v>
      </c>
      <c r="K188" s="32"/>
      <c r="L188" s="32">
        <f t="shared" si="69"/>
        <v>0</v>
      </c>
    </row>
    <row r="189" spans="1:12" x14ac:dyDescent="0.2">
      <c r="A189" s="27"/>
      <c r="B189" s="28"/>
      <c r="C189" s="59" t="s">
        <v>5</v>
      </c>
      <c r="D189" s="59"/>
      <c r="E189" s="59"/>
      <c r="F189" s="34">
        <f>(F23+F41+F59+F77+F95+F114+F133+F151+F171+F188)/(IF(F23=0,0,1)+IF(F41=0,0,1)+IF(F59=0,0,1)+IF(F77=0,0,1)+IF(F95=0,0,1)+IF(F114=0,0,1)+IF(F133=0,0,1)+IF(F151=0,0,1)+IF(F171=0,0,1)+IF(F188=0,0,1))</f>
        <v>546.71428571428567</v>
      </c>
      <c r="G189" s="34">
        <f>(G23+G41+G59+G77+G95+G114+G133+G151+G171+G188)/(IF(G23=0,0,1)+IF(G41=0,0,1)+IF(G59=0,0,1)+IF(G77=0,0,1)+IF(G95=0,0,1)+IF(G114=0,0,1)+IF(G133=0,0,1)+IF(G151=0,0,1)+IF(G171=0,0,1)+IF(G188=0,0,1))</f>
        <v>23.981428571428573</v>
      </c>
      <c r="H189" s="34">
        <f>(H23+H41+H59+H77+H95+H114+H133+H151+H171+H188)/(IF(H23=0,0,1)+IF(H41=0,0,1)+IF(H59=0,0,1)+IF(H77=0,0,1)+IF(H95=0,0,1)+IF(H114=0,0,1)+IF(H133=0,0,1)+IF(H151=0,0,1)+IF(H171=0,0,1)+IF(H188=0,0,1))</f>
        <v>21.901999999999997</v>
      </c>
      <c r="I189" s="34">
        <f>(I23+I41+I59+I77+I95+I114+I133+I151+I171+I188)/(IF(I23=0,0,1)+IF(I41=0,0,1)+IF(I59=0,0,1)+IF(I77=0,0,1)+IF(I95=0,0,1)+IF(I114=0,0,1)+IF(I133=0,0,1)+IF(I151=0,0,1)+IF(I171=0,0,1)+IF(I188=0,0,1))</f>
        <v>84.751428571428576</v>
      </c>
      <c r="J189" s="34">
        <f>(J23+J41+J59+J77+J95+J114+J133+J151+J171+J188)/(IF(J23=0,0,1)+IF(J41=0,0,1)+IF(J59=0,0,1)+IF(J77=0,0,1)+IF(J95=0,0,1)+IF(J114=0,0,1)+IF(J133=0,0,1)+IF(J151=0,0,1)+IF(J171=0,0,1)+IF(J188=0,0,1))</f>
        <v>637.79000000000008</v>
      </c>
      <c r="K189" s="34"/>
      <c r="L189" s="34">
        <f>(L23+L41+L59+L77+L95+L114+L133+L151+L171+L188)/(IF(L23=0,0,1)+IF(L41=0,0,1)+IF(L59=0,0,1)+IF(L77=0,0,1)+IF(L95=0,0,1)+IF(L114=0,0,1)+IF(L133=0,0,1)+IF(L151=0,0,1)+IF(L171=0,0,1)+IF(L188=0,0,1))</f>
        <v>81.90857142857142</v>
      </c>
    </row>
  </sheetData>
  <mergeCells count="14">
    <mergeCell ref="C77:D77"/>
    <mergeCell ref="C95:D95"/>
    <mergeCell ref="C23:D23"/>
    <mergeCell ref="C189:E189"/>
    <mergeCell ref="C188:D188"/>
    <mergeCell ref="C114:D114"/>
    <mergeCell ref="C133:D133"/>
    <mergeCell ref="C151:D151"/>
    <mergeCell ref="C171:D171"/>
    <mergeCell ref="C1:E1"/>
    <mergeCell ref="H1:K1"/>
    <mergeCell ref="H2:K2"/>
    <mergeCell ref="C41:D41"/>
    <mergeCell ref="C59:D59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L19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2025-01-16T05:07:10Z</dcterms:modified>
</cp:coreProperties>
</file>