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0170"/>
  </bookViews>
  <sheets>
    <sheet name="Лист1" sheetId="1" r:id="rId1"/>
    <sheet name="Лист2" sheetId="2" r:id="rId2"/>
  </sheets>
  <calcPr calcId="145621" iterate="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L11" i="1"/>
  <c r="F21" i="1"/>
  <c r="G21" i="1"/>
  <c r="H21" i="1"/>
  <c r="I21" i="1"/>
  <c r="J21" i="1"/>
  <c r="L21" i="1"/>
  <c r="F22" i="1"/>
  <c r="F29" i="1"/>
  <c r="G29" i="1"/>
  <c r="H29" i="1"/>
  <c r="I29" i="1"/>
  <c r="J29" i="1"/>
  <c r="L29" i="1"/>
  <c r="F39" i="1"/>
  <c r="G39" i="1"/>
  <c r="H39" i="1"/>
  <c r="I39" i="1"/>
  <c r="J39" i="1"/>
  <c r="L39" i="1"/>
  <c r="I22" i="1" l="1"/>
  <c r="L22" i="1"/>
  <c r="H22" i="1"/>
  <c r="J22" i="1"/>
  <c r="G22" i="1"/>
  <c r="B186" i="1"/>
  <c r="A186" i="1"/>
  <c r="L185" i="1"/>
  <c r="J185" i="1"/>
  <c r="I185" i="1"/>
  <c r="H185" i="1"/>
  <c r="G185" i="1"/>
  <c r="F185" i="1"/>
  <c r="L175" i="1"/>
  <c r="J175" i="1"/>
  <c r="I175" i="1"/>
  <c r="H175" i="1"/>
  <c r="G175" i="1"/>
  <c r="F175" i="1"/>
  <c r="B168" i="1"/>
  <c r="A168" i="1"/>
  <c r="L167" i="1"/>
  <c r="J167" i="1"/>
  <c r="I167" i="1"/>
  <c r="H167" i="1"/>
  <c r="G167" i="1"/>
  <c r="F167" i="1"/>
  <c r="L157" i="1"/>
  <c r="J157" i="1"/>
  <c r="I157" i="1"/>
  <c r="H157" i="1"/>
  <c r="G157" i="1"/>
  <c r="F157" i="1"/>
  <c r="B149" i="1"/>
  <c r="A149" i="1"/>
  <c r="L148" i="1"/>
  <c r="J148" i="1"/>
  <c r="I148" i="1"/>
  <c r="H148" i="1"/>
  <c r="G148" i="1"/>
  <c r="F148" i="1"/>
  <c r="L138" i="1"/>
  <c r="J138" i="1"/>
  <c r="I138" i="1"/>
  <c r="H138" i="1"/>
  <c r="G138" i="1"/>
  <c r="F138" i="1"/>
  <c r="B131" i="1"/>
  <c r="L130" i="1"/>
  <c r="J130" i="1"/>
  <c r="I130" i="1"/>
  <c r="H130" i="1"/>
  <c r="G130" i="1"/>
  <c r="F130" i="1"/>
  <c r="L120" i="1"/>
  <c r="J120" i="1"/>
  <c r="I120" i="1"/>
  <c r="H120" i="1"/>
  <c r="G120" i="1"/>
  <c r="F120" i="1"/>
  <c r="B112" i="1"/>
  <c r="A112" i="1"/>
  <c r="L111" i="1"/>
  <c r="J111" i="1"/>
  <c r="I111" i="1"/>
  <c r="H111" i="1"/>
  <c r="G111" i="1"/>
  <c r="F111" i="1"/>
  <c r="L101" i="1"/>
  <c r="J101" i="1"/>
  <c r="I101" i="1"/>
  <c r="H101" i="1"/>
  <c r="G101" i="1"/>
  <c r="F101" i="1"/>
  <c r="B94" i="1"/>
  <c r="A94" i="1"/>
  <c r="L93" i="1"/>
  <c r="J93" i="1"/>
  <c r="I93" i="1"/>
  <c r="H93" i="1"/>
  <c r="G93" i="1"/>
  <c r="F93" i="1"/>
  <c r="L83" i="1"/>
  <c r="J83" i="1"/>
  <c r="I83" i="1"/>
  <c r="H83" i="1"/>
  <c r="G83" i="1"/>
  <c r="F83" i="1"/>
  <c r="B77" i="1"/>
  <c r="A77" i="1"/>
  <c r="L76" i="1"/>
  <c r="J76" i="1"/>
  <c r="I76" i="1"/>
  <c r="H76" i="1"/>
  <c r="G76" i="1"/>
  <c r="F76" i="1"/>
  <c r="L66" i="1"/>
  <c r="J66" i="1"/>
  <c r="I66" i="1"/>
  <c r="H66" i="1"/>
  <c r="G66" i="1"/>
  <c r="F66" i="1"/>
  <c r="F77" i="1" s="1"/>
  <c r="B59" i="1"/>
  <c r="A59" i="1"/>
  <c r="L58" i="1"/>
  <c r="J58" i="1"/>
  <c r="I58" i="1"/>
  <c r="H58" i="1"/>
  <c r="G58" i="1"/>
  <c r="F58" i="1"/>
  <c r="L48" i="1"/>
  <c r="J48" i="1"/>
  <c r="I48" i="1"/>
  <c r="H48" i="1"/>
  <c r="G48" i="1"/>
  <c r="F48" i="1"/>
  <c r="B40" i="1"/>
  <c r="A40" i="1"/>
  <c r="L40" i="1"/>
  <c r="H40" i="1"/>
  <c r="G40" i="1"/>
  <c r="F40" i="1"/>
  <c r="B22" i="1"/>
  <c r="A22" i="1"/>
  <c r="I77" i="1" l="1"/>
  <c r="H59" i="1"/>
  <c r="H77" i="1"/>
  <c r="H94" i="1"/>
  <c r="L94" i="1"/>
  <c r="H112" i="1"/>
  <c r="L112" i="1"/>
  <c r="H131" i="1"/>
  <c r="L131" i="1"/>
  <c r="F149" i="1"/>
  <c r="I149" i="1"/>
  <c r="F59" i="1"/>
  <c r="I59" i="1"/>
  <c r="F94" i="1"/>
  <c r="I94" i="1"/>
  <c r="I112" i="1"/>
  <c r="F131" i="1"/>
  <c r="I131" i="1"/>
  <c r="G149" i="1"/>
  <c r="J149" i="1"/>
  <c r="J168" i="1"/>
  <c r="J186" i="1"/>
  <c r="I168" i="1"/>
  <c r="F186" i="1"/>
  <c r="I186" i="1"/>
  <c r="G77" i="1"/>
  <c r="J77" i="1"/>
  <c r="G94" i="1"/>
  <c r="J94" i="1"/>
  <c r="G112" i="1"/>
  <c r="J112" i="1"/>
  <c r="G131" i="1"/>
  <c r="J131" i="1"/>
  <c r="H149" i="1"/>
  <c r="L149" i="1"/>
  <c r="H168" i="1"/>
  <c r="L186" i="1"/>
  <c r="I40" i="1"/>
  <c r="J59" i="1"/>
  <c r="L77" i="1"/>
  <c r="F168" i="1"/>
  <c r="G186" i="1"/>
  <c r="J40" i="1"/>
  <c r="L59" i="1"/>
  <c r="F112" i="1"/>
  <c r="G168" i="1"/>
  <c r="L168" i="1"/>
  <c r="H186" i="1"/>
  <c r="G59" i="1"/>
  <c r="I187" i="1" l="1"/>
  <c r="J187" i="1"/>
  <c r="G187" i="1"/>
  <c r="L187" i="1"/>
  <c r="H187" i="1"/>
  <c r="F187" i="1"/>
</calcChain>
</file>

<file path=xl/sharedStrings.xml><?xml version="1.0" encoding="utf-8"?>
<sst xmlns="http://schemas.openxmlformats.org/spreadsheetml/2006/main" count="258" uniqueCount="87">
  <si>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</si>
  <si>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</si>
  <si>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</si>
  <si>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</si>
  <si>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</si>
  <si>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</si>
  <si>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</si>
  <si>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</si>
  <si>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</si>
  <si>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</si>
  <si>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</si>
  <si>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</si>
  <si>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</si>
  <si>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</si>
  <si>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</si>
  <si>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</si>
  <si>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</si>
  <si>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</si>
  <si>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</si>
  <si>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</si>
  <si>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</si>
  <si>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</si>
  <si>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</si>
  <si>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</si>
  <si>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</si>
  <si>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</si>
  <si>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</si>
  <si>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</si>
  <si>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</si>
  <si>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</si>
  <si>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</si>
  <si>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</si>
  <si>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</si>
  <si>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</si>
  <si>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</si>
  <si>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</si>
  <si>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</si>
  <si>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</si>
  <si>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</si>
  <si>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</si>
  <si>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Хлеб пшеничный </t>
  </si>
  <si>
    <t>Хлеб ржаной</t>
  </si>
  <si>
    <t>Батон пшеничный</t>
  </si>
  <si>
    <t xml:space="preserve">закуска </t>
  </si>
  <si>
    <t xml:space="preserve">Хлеб ржаной </t>
  </si>
  <si>
    <t>Хлеб</t>
  </si>
  <si>
    <t>МКОУ "СвердловскаяООШ"</t>
  </si>
  <si>
    <t>В.А.Рычков</t>
  </si>
  <si>
    <t>хлеб пшеничный</t>
  </si>
  <si>
    <t>компот</t>
  </si>
  <si>
    <t>фрукты в ассортименте</t>
  </si>
  <si>
    <t>фруктовый десерт</t>
  </si>
  <si>
    <t>сыр порция</t>
  </si>
  <si>
    <t>батон пшеничный</t>
  </si>
  <si>
    <t>молочный десерт</t>
  </si>
  <si>
    <t>десерт</t>
  </si>
  <si>
    <t>омлет с сыром</t>
  </si>
  <si>
    <t>рис отварной с маслом</t>
  </si>
  <si>
    <t>фрукты вассортименте</t>
  </si>
  <si>
    <t>какао</t>
  </si>
  <si>
    <t>маринад из моркови</t>
  </si>
  <si>
    <t>биточек мясной</t>
  </si>
  <si>
    <t>сок фруктовый</t>
  </si>
  <si>
    <t>каша манная с персиками и маслом</t>
  </si>
  <si>
    <t>сыр в упаковке</t>
  </si>
  <si>
    <t>чай</t>
  </si>
  <si>
    <t>кукуруза консервированная</t>
  </si>
  <si>
    <t>картофельное пюре</t>
  </si>
  <si>
    <t>напиток витаминизиронанный</t>
  </si>
  <si>
    <t>этик</t>
  </si>
  <si>
    <t>запеканка из творога с ягодой</t>
  </si>
  <si>
    <t>горячий шоколад</t>
  </si>
  <si>
    <t>филе птицы тушенное с овощами чатни</t>
  </si>
  <si>
    <t>гречка смаслом</t>
  </si>
  <si>
    <t>яблоко запеченное с творогом</t>
  </si>
  <si>
    <t>каша пшенная с маслом</t>
  </si>
  <si>
    <t>чай с облепихой</t>
  </si>
  <si>
    <t>каша овсяная с маслом</t>
  </si>
  <si>
    <t>оладьи с джемом</t>
  </si>
  <si>
    <t>50/10</t>
  </si>
  <si>
    <t>котлета мясная</t>
  </si>
  <si>
    <t>рис с маслом</t>
  </si>
  <si>
    <t>кисель</t>
  </si>
  <si>
    <t>масло сл порция</t>
  </si>
  <si>
    <t>омлет натуральный</t>
  </si>
  <si>
    <t xml:space="preserve">батон пшеничный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</si>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</sst>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4</v>
      </c>
      <c r="C6" s="22" t="s">
        <v>20</v>
      </c>
      <c r="D6" s="5" t="s">
        <v>21</v>
      </c>
      <c r="E6" s="39" t="s">
        <v>56</v>
      </c>
      <c r="F6" s="40">
        <v>150</v>
      </c>
      <c r="G6" s="40">
        <v>18.75</v>
      </c>
      <c r="H6" s="40">
        <v>19.5</v>
      </c>
      <c r="I6" s="40">
        <v>2.7</v>
      </c>
      <c r="J6" s="40">
        <v>261.45</v>
      </c>
      <c r="K6" s="41">
        <v>56</v>
      </c>
      <c r="L6" s="40">
        <v>33.74</v>
      </c>
    </row>
    <row r="7" spans="1:12" ht="15" x14ac:dyDescent="0.25">
      <c r="A7" s="23"/>
      <c r="B7" s="15"/>
      <c r="C7" s="11"/>
      <c r="D7" s="6" t="s">
        <v>26</v>
      </c>
      <c r="E7" s="42" t="s">
        <v>58</v>
      </c>
      <c r="F7" s="43">
        <v>100</v>
      </c>
      <c r="G7" s="43">
        <v>0.8</v>
      </c>
      <c r="H7" s="43">
        <v>0.2</v>
      </c>
      <c r="I7" s="43">
        <v>7.5</v>
      </c>
      <c r="J7" s="43">
        <v>38</v>
      </c>
      <c r="K7" s="44">
        <v>225</v>
      </c>
      <c r="L7" s="43">
        <v>18.8</v>
      </c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6.64</v>
      </c>
      <c r="H8" s="43">
        <v>5.14</v>
      </c>
      <c r="I8" s="43">
        <v>18.600000000000001</v>
      </c>
      <c r="J8" s="43">
        <v>148.4</v>
      </c>
      <c r="K8" s="44">
        <v>114</v>
      </c>
      <c r="L8" s="43">
        <v>2.65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1.1399999999999999</v>
      </c>
      <c r="H9" s="43">
        <v>0.22</v>
      </c>
      <c r="I9" s="43">
        <v>7.44</v>
      </c>
      <c r="J9" s="43">
        <v>36.26</v>
      </c>
      <c r="K9" s="44">
        <v>120</v>
      </c>
      <c r="L9" s="43">
        <v>1.67</v>
      </c>
    </row>
    <row r="10" spans="1:12" ht="15" x14ac:dyDescent="0.25">
      <c r="A10" s="23"/>
      <c r="B10" s="15"/>
      <c r="C10" s="11"/>
      <c r="D10" s="7"/>
      <c r="E10" s="42" t="s">
        <v>42</v>
      </c>
      <c r="F10" s="43">
        <v>30</v>
      </c>
      <c r="G10" s="43">
        <v>2.16</v>
      </c>
      <c r="H10" s="43">
        <v>0.81</v>
      </c>
      <c r="I10" s="43">
        <v>14.73</v>
      </c>
      <c r="J10" s="43">
        <v>75.66</v>
      </c>
      <c r="K10" s="44">
        <v>119</v>
      </c>
      <c r="L10" s="43">
        <v>1.38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500</v>
      </c>
      <c r="G11" s="19">
        <f>SUM(G6:G10)</f>
        <v>29.490000000000002</v>
      </c>
      <c r="H11" s="19">
        <f>SUM(H6:H10)</f>
        <v>25.869999999999997</v>
      </c>
      <c r="I11" s="19">
        <f>SUM(I6:I10)</f>
        <v>50.97</v>
      </c>
      <c r="J11" s="19">
        <f>SUM(J6:J10)</f>
        <v>559.77</v>
      </c>
      <c r="K11" s="25"/>
      <c r="L11" s="19">
        <f>SUM(L6:L10)</f>
        <v>58.240000000000009</v>
      </c>
    </row>
    <row r="12" spans="1:12" ht="15" x14ac:dyDescent="0.25">
      <c r="A12" s="26">
        <v>2</v>
      </c>
      <c r="B12" s="13">
        <v>4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.75" thickBot="1" x14ac:dyDescent="0.25">
      <c r="A22" s="29">
        <f>A6</f>
        <v>2</v>
      </c>
      <c r="B22" s="30">
        <f>B6</f>
        <v>4</v>
      </c>
      <c r="C22" s="57" t="s">
        <v>4</v>
      </c>
      <c r="D22" s="58"/>
      <c r="E22" s="31"/>
      <c r="F22" s="32">
        <f>F11+F21</f>
        <v>500</v>
      </c>
      <c r="G22" s="32">
        <f t="shared" ref="G22:J22" si="2">G11+G21</f>
        <v>29.490000000000002</v>
      </c>
      <c r="H22" s="32">
        <f t="shared" si="2"/>
        <v>25.869999999999997</v>
      </c>
      <c r="I22" s="32">
        <f t="shared" si="2"/>
        <v>50.97</v>
      </c>
      <c r="J22" s="32">
        <f t="shared" si="2"/>
        <v>559.77</v>
      </c>
      <c r="K22" s="32"/>
      <c r="L22" s="32">
        <f t="shared" ref="L22" si="3">L11+L21</f>
        <v>58.240000000000009</v>
      </c>
    </row>
    <row r="23" spans="1:12" ht="15" x14ac:dyDescent="0.25">
      <c r="A23" s="14">
        <v>2</v>
      </c>
      <c r="B23" s="15">
        <v>5</v>
      </c>
      <c r="C23" s="22" t="s">
        <v>20</v>
      </c>
      <c r="D23" s="5" t="s">
        <v>21</v>
      </c>
      <c r="E23" s="39" t="s">
        <v>61</v>
      </c>
      <c r="F23" s="40">
        <v>90</v>
      </c>
      <c r="G23" s="40">
        <v>17.25</v>
      </c>
      <c r="H23" s="40">
        <v>14.98</v>
      </c>
      <c r="I23" s="40">
        <v>7.87</v>
      </c>
      <c r="J23" s="40">
        <v>235.78</v>
      </c>
      <c r="K23" s="41">
        <v>302</v>
      </c>
      <c r="L23" s="40">
        <v>31.15</v>
      </c>
    </row>
    <row r="24" spans="1:12" ht="15" x14ac:dyDescent="0.25">
      <c r="A24" s="14"/>
      <c r="B24" s="15"/>
      <c r="C24" s="11"/>
      <c r="D24" s="6" t="s">
        <v>29</v>
      </c>
      <c r="E24" s="42" t="s">
        <v>57</v>
      </c>
      <c r="F24" s="43">
        <v>150</v>
      </c>
      <c r="G24" s="43">
        <v>3.3</v>
      </c>
      <c r="H24" s="43">
        <v>4.95</v>
      </c>
      <c r="I24" s="43">
        <v>32.25</v>
      </c>
      <c r="J24" s="43">
        <v>186.45</v>
      </c>
      <c r="K24" s="44">
        <v>50</v>
      </c>
      <c r="L24" s="43">
        <v>18</v>
      </c>
    </row>
    <row r="25" spans="1:12" ht="15" x14ac:dyDescent="0.25">
      <c r="A25" s="14"/>
      <c r="B25" s="15"/>
      <c r="C25" s="11"/>
      <c r="D25" s="7" t="s">
        <v>30</v>
      </c>
      <c r="E25" s="42" t="s">
        <v>62</v>
      </c>
      <c r="F25" s="43">
        <v>200</v>
      </c>
      <c r="G25" s="43">
        <v>0.8</v>
      </c>
      <c r="H25" s="43">
        <v>0.2</v>
      </c>
      <c r="I25" s="43">
        <v>23.2</v>
      </c>
      <c r="J25" s="43">
        <v>94.4</v>
      </c>
      <c r="K25" s="44">
        <v>104</v>
      </c>
      <c r="L25" s="43">
        <v>11.25</v>
      </c>
    </row>
    <row r="26" spans="1:12" ht="15" x14ac:dyDescent="0.25">
      <c r="A26" s="14"/>
      <c r="B26" s="15"/>
      <c r="C26" s="11"/>
      <c r="D26" s="7" t="s">
        <v>23</v>
      </c>
      <c r="E26" s="42" t="s">
        <v>40</v>
      </c>
      <c r="F26" s="43">
        <v>20</v>
      </c>
      <c r="G26" s="43">
        <v>1.4</v>
      </c>
      <c r="H26" s="43">
        <v>0.14000000000000001</v>
      </c>
      <c r="I26" s="43">
        <v>8.8000000000000007</v>
      </c>
      <c r="J26" s="43">
        <v>48</v>
      </c>
      <c r="K26" s="44">
        <v>119</v>
      </c>
      <c r="L26" s="43">
        <v>1.38</v>
      </c>
    </row>
    <row r="27" spans="1:12" ht="15" x14ac:dyDescent="0.25">
      <c r="A27" s="14"/>
      <c r="B27" s="15"/>
      <c r="C27" s="11"/>
      <c r="D27" s="7" t="s">
        <v>23</v>
      </c>
      <c r="E27" s="42" t="s">
        <v>41</v>
      </c>
      <c r="F27" s="43">
        <v>20</v>
      </c>
      <c r="G27" s="43">
        <v>1.1399999999999999</v>
      </c>
      <c r="H27" s="43">
        <v>0.22</v>
      </c>
      <c r="I27" s="43">
        <v>7.44</v>
      </c>
      <c r="J27" s="43">
        <v>36.26</v>
      </c>
      <c r="K27" s="44">
        <v>120</v>
      </c>
      <c r="L27" s="43">
        <v>1.74</v>
      </c>
    </row>
    <row r="28" spans="1:12" ht="15" x14ac:dyDescent="0.25">
      <c r="A28" s="14"/>
      <c r="B28" s="15"/>
      <c r="C28" s="11"/>
      <c r="D28" s="6" t="s">
        <v>26</v>
      </c>
      <c r="E28" s="42" t="s">
        <v>60</v>
      </c>
      <c r="F28" s="43">
        <v>60</v>
      </c>
      <c r="G28" s="43">
        <v>1.2</v>
      </c>
      <c r="H28" s="43">
        <v>4.26</v>
      </c>
      <c r="I28" s="43">
        <v>6.18</v>
      </c>
      <c r="J28" s="43">
        <v>67.92</v>
      </c>
      <c r="K28" s="44">
        <v>28</v>
      </c>
      <c r="L28" s="43">
        <v>12.18</v>
      </c>
    </row>
    <row r="29" spans="1:12" ht="15" x14ac:dyDescent="0.25">
      <c r="A29" s="16"/>
      <c r="B29" s="17"/>
      <c r="C29" s="8"/>
      <c r="D29" s="18" t="s">
        <v>33</v>
      </c>
      <c r="E29" s="9"/>
      <c r="F29" s="19">
        <f>SUM(F23:F28)</f>
        <v>540</v>
      </c>
      <c r="G29" s="19">
        <f>SUM(G23:G28)</f>
        <v>25.09</v>
      </c>
      <c r="H29" s="19">
        <f>SUM(H23:H28)</f>
        <v>24.75</v>
      </c>
      <c r="I29" s="19">
        <f>SUM(I23:I28)</f>
        <v>85.739999999999981</v>
      </c>
      <c r="J29" s="19">
        <f>SUM(J23:J28)</f>
        <v>668.81</v>
      </c>
      <c r="K29" s="25"/>
      <c r="L29" s="19">
        <f>SUM(L23:L28)</f>
        <v>75.7</v>
      </c>
    </row>
    <row r="30" spans="1:12" ht="15" x14ac:dyDescent="0.25">
      <c r="A30" s="13">
        <v>2</v>
      </c>
      <c r="B30" s="13">
        <v>5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thickBot="1" x14ac:dyDescent="0.25">
      <c r="A40" s="33">
        <f>A23</f>
        <v>2</v>
      </c>
      <c r="B40" s="33">
        <f>B23</f>
        <v>5</v>
      </c>
      <c r="C40" s="57" t="s">
        <v>4</v>
      </c>
      <c r="D40" s="58"/>
      <c r="E40" s="31"/>
      <c r="F40" s="32">
        <f>F29+F39</f>
        <v>540</v>
      </c>
      <c r="G40" s="32">
        <f t="shared" ref="G40" si="8">G29+G39</f>
        <v>25.09</v>
      </c>
      <c r="H40" s="32">
        <f t="shared" ref="H40" si="9">H29+H39</f>
        <v>24.75</v>
      </c>
      <c r="I40" s="32">
        <f t="shared" ref="I40" si="10">I29+I39</f>
        <v>85.739999999999981</v>
      </c>
      <c r="J40" s="32">
        <f t="shared" ref="J40:L40" si="11">J29+J39</f>
        <v>668.81</v>
      </c>
      <c r="K40" s="32"/>
      <c r="L40" s="32">
        <f t="shared" si="11"/>
        <v>75.7</v>
      </c>
    </row>
    <row r="41" spans="1:12" ht="15" x14ac:dyDescent="0.25">
      <c r="A41" s="20">
        <v>3</v>
      </c>
      <c r="B41" s="21">
        <v>1</v>
      </c>
      <c r="C41" s="22" t="s">
        <v>20</v>
      </c>
      <c r="D41" s="5" t="s">
        <v>21</v>
      </c>
      <c r="E41" s="39" t="s">
        <v>63</v>
      </c>
      <c r="F41" s="40">
        <v>225</v>
      </c>
      <c r="G41" s="40">
        <v>7.21</v>
      </c>
      <c r="H41" s="40">
        <v>6.47</v>
      </c>
      <c r="I41" s="40">
        <v>34.770000000000003</v>
      </c>
      <c r="J41" s="40">
        <v>225.07</v>
      </c>
      <c r="K41" s="41">
        <v>69</v>
      </c>
      <c r="L41" s="40">
        <v>25.6</v>
      </c>
    </row>
    <row r="42" spans="1:12" ht="15" x14ac:dyDescent="0.25">
      <c r="A42" s="23"/>
      <c r="B42" s="15"/>
      <c r="C42" s="11"/>
      <c r="D42" s="6" t="s">
        <v>26</v>
      </c>
      <c r="E42" s="42" t="s">
        <v>64</v>
      </c>
      <c r="F42" s="43">
        <v>17</v>
      </c>
      <c r="G42" s="43">
        <v>1.7</v>
      </c>
      <c r="H42" s="43">
        <v>4.42</v>
      </c>
      <c r="I42" s="43">
        <v>0.85</v>
      </c>
      <c r="J42" s="43">
        <v>49.98</v>
      </c>
      <c r="K42" s="44">
        <v>53</v>
      </c>
      <c r="L42" s="43">
        <v>8.56</v>
      </c>
    </row>
    <row r="43" spans="1:12" ht="15" x14ac:dyDescent="0.25">
      <c r="A43" s="23"/>
      <c r="B43" s="15"/>
      <c r="C43" s="11"/>
      <c r="D43" s="7" t="s">
        <v>22</v>
      </c>
      <c r="E43" s="42" t="s">
        <v>65</v>
      </c>
      <c r="F43" s="43">
        <v>200</v>
      </c>
      <c r="G43" s="43">
        <v>0.2</v>
      </c>
      <c r="H43" s="43">
        <v>0</v>
      </c>
      <c r="I43" s="43">
        <v>11</v>
      </c>
      <c r="J43" s="43">
        <v>44.8</v>
      </c>
      <c r="K43" s="44">
        <v>116</v>
      </c>
      <c r="L43" s="43">
        <v>3</v>
      </c>
    </row>
    <row r="44" spans="1:12" ht="15" x14ac:dyDescent="0.25">
      <c r="A44" s="23"/>
      <c r="B44" s="15"/>
      <c r="C44" s="11"/>
      <c r="D44" s="7" t="s">
        <v>23</v>
      </c>
      <c r="E44" s="42" t="s">
        <v>53</v>
      </c>
      <c r="F44" s="43">
        <v>25</v>
      </c>
      <c r="G44" s="43">
        <v>1.8</v>
      </c>
      <c r="H44" s="43">
        <v>0.68</v>
      </c>
      <c r="I44" s="43">
        <v>12.28</v>
      </c>
      <c r="J44" s="43">
        <v>63.05</v>
      </c>
      <c r="K44" s="44">
        <v>121</v>
      </c>
      <c r="L44" s="43">
        <v>2.5</v>
      </c>
    </row>
    <row r="45" spans="1:12" ht="15" x14ac:dyDescent="0.25">
      <c r="A45" s="23"/>
      <c r="B45" s="15"/>
      <c r="C45" s="11"/>
      <c r="D45" s="7"/>
      <c r="E45" s="42" t="s">
        <v>41</v>
      </c>
      <c r="F45" s="43">
        <v>20</v>
      </c>
      <c r="G45" s="43">
        <v>1.1399999999999999</v>
      </c>
      <c r="H45" s="43">
        <v>0.22</v>
      </c>
      <c r="I45" s="43">
        <v>7.44</v>
      </c>
      <c r="J45" s="43">
        <v>36.26</v>
      </c>
      <c r="K45" s="44">
        <v>120</v>
      </c>
      <c r="L45" s="43">
        <v>1.71</v>
      </c>
    </row>
    <row r="46" spans="1:12" ht="15" x14ac:dyDescent="0.25">
      <c r="A46" s="23"/>
      <c r="B46" s="15"/>
      <c r="C46" s="11"/>
      <c r="D46" s="7" t="s">
        <v>55</v>
      </c>
      <c r="E46" s="42" t="s">
        <v>51</v>
      </c>
      <c r="F46" s="43">
        <v>200</v>
      </c>
      <c r="G46" s="43">
        <v>1.2</v>
      </c>
      <c r="H46" s="43">
        <v>4</v>
      </c>
      <c r="I46" s="43">
        <v>25</v>
      </c>
      <c r="J46" s="43">
        <v>104.8</v>
      </c>
      <c r="K46" s="44" t="s">
        <v>69</v>
      </c>
      <c r="L46" s="43">
        <v>80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687</v>
      </c>
      <c r="G48" s="19">
        <f t="shared" ref="G48" si="12">SUM(G41:G47)</f>
        <v>13.25</v>
      </c>
      <c r="H48" s="19">
        <f t="shared" ref="H48" si="13">SUM(H41:H47)</f>
        <v>15.790000000000001</v>
      </c>
      <c r="I48" s="19">
        <f t="shared" ref="I48" si="14">SUM(I41:I47)</f>
        <v>91.34</v>
      </c>
      <c r="J48" s="19">
        <f t="shared" ref="J48:L48" si="15">SUM(J41:J47)</f>
        <v>523.96</v>
      </c>
      <c r="K48" s="25"/>
      <c r="L48" s="19">
        <f t="shared" si="15"/>
        <v>121.37</v>
      </c>
    </row>
    <row r="49" spans="1:12" ht="15" x14ac:dyDescent="0.25">
      <c r="A49" s="26">
        <v>3</v>
      </c>
      <c r="B49" s="13">
        <v>1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6">SUM(G49:G57)</f>
        <v>0</v>
      </c>
      <c r="H58" s="19">
        <f t="shared" ref="H58" si="17">SUM(H49:H57)</f>
        <v>0</v>
      </c>
      <c r="I58" s="19">
        <f t="shared" ref="I58" si="18">SUM(I49:I57)</f>
        <v>0</v>
      </c>
      <c r="J58" s="19">
        <f t="shared" ref="J58:L58" si="19">SUM(J49:J57)</f>
        <v>0</v>
      </c>
      <c r="K58" s="25"/>
      <c r="L58" s="19">
        <f t="shared" si="19"/>
        <v>0</v>
      </c>
    </row>
    <row r="59" spans="1:12" ht="15.75" customHeight="1" x14ac:dyDescent="0.2">
      <c r="A59" s="29">
        <f>A41</f>
        <v>3</v>
      </c>
      <c r="B59" s="30">
        <f>B41</f>
        <v>1</v>
      </c>
      <c r="C59" s="57" t="s">
        <v>4</v>
      </c>
      <c r="D59" s="58"/>
      <c r="E59" s="31"/>
      <c r="F59" s="32">
        <f>F48+F58</f>
        <v>687</v>
      </c>
      <c r="G59" s="32">
        <f t="shared" ref="G59" si="20">G48+G58</f>
        <v>13.25</v>
      </c>
      <c r="H59" s="32">
        <f t="shared" ref="H59" si="21">H48+H58</f>
        <v>15.790000000000001</v>
      </c>
      <c r="I59" s="32">
        <f t="shared" ref="I59" si="22">I48+I58</f>
        <v>91.34</v>
      </c>
      <c r="J59" s="32">
        <f t="shared" ref="J59:L59" si="23">J48+J58</f>
        <v>523.96</v>
      </c>
      <c r="K59" s="32"/>
      <c r="L59" s="32">
        <f t="shared" si="23"/>
        <v>121.37</v>
      </c>
    </row>
    <row r="60" spans="1:12" ht="15" x14ac:dyDescent="0.25">
      <c r="A60" s="20">
        <v>3</v>
      </c>
      <c r="B60" s="21">
        <v>2</v>
      </c>
      <c r="C60" s="22" t="s">
        <v>20</v>
      </c>
      <c r="D60" s="5" t="s">
        <v>21</v>
      </c>
      <c r="E60" s="39" t="s">
        <v>61</v>
      </c>
      <c r="F60" s="40">
        <v>90</v>
      </c>
      <c r="G60" s="40">
        <v>17.25</v>
      </c>
      <c r="H60" s="40">
        <v>14.98</v>
      </c>
      <c r="I60" s="40">
        <v>7.87</v>
      </c>
      <c r="J60" s="40">
        <v>235.78</v>
      </c>
      <c r="K60" s="41">
        <v>269</v>
      </c>
      <c r="L60" s="40">
        <v>44.59</v>
      </c>
    </row>
    <row r="61" spans="1:12" ht="15" x14ac:dyDescent="0.25">
      <c r="A61" s="23"/>
      <c r="B61" s="15"/>
      <c r="C61" s="11"/>
      <c r="D61" s="7" t="s">
        <v>22</v>
      </c>
      <c r="E61" s="51" t="s">
        <v>68</v>
      </c>
      <c r="F61" s="43">
        <v>200</v>
      </c>
      <c r="G61" s="43">
        <v>0</v>
      </c>
      <c r="H61" s="43">
        <v>0</v>
      </c>
      <c r="I61" s="43">
        <v>14.4</v>
      </c>
      <c r="J61" s="43">
        <v>58.4</v>
      </c>
      <c r="K61" s="44">
        <v>98</v>
      </c>
      <c r="L61" s="43">
        <v>3.57</v>
      </c>
    </row>
    <row r="62" spans="1:12" ht="15" x14ac:dyDescent="0.25">
      <c r="A62" s="23"/>
      <c r="B62" s="15"/>
      <c r="C62" s="11"/>
      <c r="D62" s="7" t="s">
        <v>23</v>
      </c>
      <c r="E62" s="42" t="s">
        <v>41</v>
      </c>
      <c r="F62" s="43">
        <v>20</v>
      </c>
      <c r="G62" s="43">
        <v>1.1399999999999999</v>
      </c>
      <c r="H62" s="43">
        <v>0.22</v>
      </c>
      <c r="I62" s="43">
        <v>7.44</v>
      </c>
      <c r="J62" s="43">
        <v>36.26</v>
      </c>
      <c r="K62" s="44">
        <v>120</v>
      </c>
      <c r="L62" s="43">
        <v>1.69</v>
      </c>
    </row>
    <row r="63" spans="1:12" ht="15" x14ac:dyDescent="0.25">
      <c r="A63" s="23"/>
      <c r="B63" s="15"/>
      <c r="C63" s="11"/>
      <c r="D63" s="7"/>
      <c r="E63" s="42" t="s">
        <v>48</v>
      </c>
      <c r="F63" s="43">
        <v>20</v>
      </c>
      <c r="G63" s="43">
        <v>1.4</v>
      </c>
      <c r="H63" s="43">
        <v>0.14000000000000001</v>
      </c>
      <c r="I63" s="43">
        <v>8.8000000000000007</v>
      </c>
      <c r="J63" s="43">
        <v>48</v>
      </c>
      <c r="K63" s="44">
        <v>119</v>
      </c>
      <c r="L63" s="43">
        <v>1.1499999999999999</v>
      </c>
    </row>
    <row r="64" spans="1:12" ht="15" x14ac:dyDescent="0.25">
      <c r="A64" s="23"/>
      <c r="B64" s="15"/>
      <c r="C64" s="11"/>
      <c r="D64" s="7" t="s">
        <v>29</v>
      </c>
      <c r="E64" s="42" t="s">
        <v>67</v>
      </c>
      <c r="F64" s="43">
        <v>150</v>
      </c>
      <c r="G64" s="43">
        <v>3.3</v>
      </c>
      <c r="H64" s="43">
        <v>7.8</v>
      </c>
      <c r="I64" s="43">
        <v>22.35</v>
      </c>
      <c r="J64" s="43">
        <v>173.1</v>
      </c>
      <c r="K64" s="44">
        <v>15</v>
      </c>
      <c r="L64" s="43">
        <v>25</v>
      </c>
    </row>
    <row r="65" spans="1:12" ht="15" x14ac:dyDescent="0.25">
      <c r="A65" s="23"/>
      <c r="B65" s="15"/>
      <c r="C65" s="11"/>
      <c r="D65" s="6" t="s">
        <v>26</v>
      </c>
      <c r="E65" s="42" t="s">
        <v>66</v>
      </c>
      <c r="F65" s="43">
        <v>60</v>
      </c>
      <c r="G65" s="43">
        <v>1.24</v>
      </c>
      <c r="H65" s="43">
        <v>0.21</v>
      </c>
      <c r="I65" s="43">
        <v>6.11</v>
      </c>
      <c r="J65" s="43">
        <v>31.32</v>
      </c>
      <c r="K65" s="44" t="s">
        <v>69</v>
      </c>
      <c r="L65" s="43">
        <v>9.6</v>
      </c>
    </row>
    <row r="66" spans="1:12" ht="15" x14ac:dyDescent="0.25">
      <c r="A66" s="24"/>
      <c r="B66" s="17"/>
      <c r="C66" s="8"/>
      <c r="D66" s="18" t="s">
        <v>33</v>
      </c>
      <c r="E66" s="9"/>
      <c r="F66" s="19">
        <f>SUM(F60:F65)</f>
        <v>540</v>
      </c>
      <c r="G66" s="19">
        <f>SUM(G60:G65)</f>
        <v>24.33</v>
      </c>
      <c r="H66" s="19">
        <f>SUM(H60:H65)</f>
        <v>23.35</v>
      </c>
      <c r="I66" s="19">
        <f>SUM(I60:I65)</f>
        <v>66.970000000000013</v>
      </c>
      <c r="J66" s="19">
        <f>SUM(J60:J65)</f>
        <v>582.86</v>
      </c>
      <c r="K66" s="25"/>
      <c r="L66" s="19">
        <f>SUM(L60:L65)</f>
        <v>85.6</v>
      </c>
    </row>
    <row r="67" spans="1:12" ht="15" x14ac:dyDescent="0.25">
      <c r="A67" s="26">
        <v>3</v>
      </c>
      <c r="B67" s="13">
        <v>2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4">SUM(G67:G75)</f>
        <v>0</v>
      </c>
      <c r="H76" s="19">
        <f t="shared" ref="H76" si="25">SUM(H67:H75)</f>
        <v>0</v>
      </c>
      <c r="I76" s="19">
        <f t="shared" ref="I76" si="26">SUM(I67:I75)</f>
        <v>0</v>
      </c>
      <c r="J76" s="19">
        <f t="shared" ref="J76:L76" si="27">SUM(J67:J75)</f>
        <v>0</v>
      </c>
      <c r="K76" s="25"/>
      <c r="L76" s="19">
        <f t="shared" si="27"/>
        <v>0</v>
      </c>
    </row>
    <row r="77" spans="1:12" ht="15.75" customHeight="1" x14ac:dyDescent="0.2">
      <c r="A77" s="29">
        <f>A60</f>
        <v>3</v>
      </c>
      <c r="B77" s="30">
        <f>B60</f>
        <v>2</v>
      </c>
      <c r="C77" s="57" t="s">
        <v>4</v>
      </c>
      <c r="D77" s="58"/>
      <c r="E77" s="31"/>
      <c r="F77" s="32">
        <f>F66+F76</f>
        <v>540</v>
      </c>
      <c r="G77" s="32">
        <f t="shared" ref="G77" si="28">G66+G76</f>
        <v>24.33</v>
      </c>
      <c r="H77" s="32">
        <f t="shared" ref="H77" si="29">H66+H76</f>
        <v>23.35</v>
      </c>
      <c r="I77" s="32">
        <f t="shared" ref="I77" si="30">I66+I76</f>
        <v>66.970000000000013</v>
      </c>
      <c r="J77" s="32">
        <f t="shared" ref="J77:L77" si="31">J66+J76</f>
        <v>582.86</v>
      </c>
      <c r="K77" s="32"/>
      <c r="L77" s="32">
        <f t="shared" si="31"/>
        <v>85.6</v>
      </c>
    </row>
    <row r="78" spans="1:12" ht="15" x14ac:dyDescent="0.25">
      <c r="A78" s="20">
        <v>3</v>
      </c>
      <c r="B78" s="21">
        <v>3</v>
      </c>
      <c r="C78" s="22" t="s">
        <v>20</v>
      </c>
      <c r="D78" s="5" t="s">
        <v>21</v>
      </c>
      <c r="E78" s="52" t="s">
        <v>70</v>
      </c>
      <c r="F78" s="40">
        <v>150</v>
      </c>
      <c r="G78" s="40">
        <v>16.03</v>
      </c>
      <c r="H78" s="40">
        <v>7.85</v>
      </c>
      <c r="I78" s="40">
        <v>31.16</v>
      </c>
      <c r="J78" s="40">
        <v>261.16000000000003</v>
      </c>
      <c r="K78" s="41">
        <v>66</v>
      </c>
      <c r="L78" s="40">
        <v>34.28</v>
      </c>
    </row>
    <row r="79" spans="1:12" ht="15" x14ac:dyDescent="0.25">
      <c r="A79" s="23"/>
      <c r="B79" s="15"/>
      <c r="C79" s="11"/>
      <c r="D79" s="6" t="s">
        <v>23</v>
      </c>
      <c r="E79" s="51" t="s">
        <v>53</v>
      </c>
      <c r="F79" s="43">
        <v>30</v>
      </c>
      <c r="G79" s="43">
        <v>2.16</v>
      </c>
      <c r="H79" s="43">
        <v>0.81</v>
      </c>
      <c r="I79" s="43">
        <v>14.73</v>
      </c>
      <c r="J79" s="43">
        <v>75.66</v>
      </c>
      <c r="K79" s="44">
        <v>98</v>
      </c>
      <c r="L79" s="43">
        <v>27.63</v>
      </c>
    </row>
    <row r="80" spans="1:12" ht="15" x14ac:dyDescent="0.25">
      <c r="A80" s="23"/>
      <c r="B80" s="15"/>
      <c r="C80" s="11"/>
      <c r="D80" s="7" t="s">
        <v>22</v>
      </c>
      <c r="E80" s="51" t="s">
        <v>71</v>
      </c>
      <c r="F80" s="43">
        <v>200</v>
      </c>
      <c r="G80" s="43">
        <v>3.2</v>
      </c>
      <c r="H80" s="43">
        <v>3.2</v>
      </c>
      <c r="I80" s="43">
        <v>14.6</v>
      </c>
      <c r="J80" s="43">
        <v>100.8</v>
      </c>
      <c r="K80" s="44">
        <v>159</v>
      </c>
      <c r="L80" s="43">
        <v>4.4000000000000004</v>
      </c>
    </row>
    <row r="81" spans="1:12" ht="15" x14ac:dyDescent="0.25">
      <c r="A81" s="23"/>
      <c r="B81" s="15"/>
      <c r="C81" s="11"/>
      <c r="D81" s="7" t="s">
        <v>23</v>
      </c>
      <c r="E81" s="42" t="s">
        <v>41</v>
      </c>
      <c r="F81" s="43">
        <v>20</v>
      </c>
      <c r="G81" s="43">
        <v>1.1399999999999999</v>
      </c>
      <c r="H81" s="43">
        <v>0.22</v>
      </c>
      <c r="I81" s="43">
        <v>7.44</v>
      </c>
      <c r="J81" s="43">
        <v>36.26</v>
      </c>
      <c r="K81" s="44">
        <v>120</v>
      </c>
      <c r="L81" s="43">
        <v>1.9</v>
      </c>
    </row>
    <row r="82" spans="1:12" ht="15" x14ac:dyDescent="0.25">
      <c r="A82" s="23"/>
      <c r="B82" s="15"/>
      <c r="C82" s="11"/>
      <c r="D82" s="6" t="s">
        <v>43</v>
      </c>
      <c r="E82" s="51" t="s">
        <v>50</v>
      </c>
      <c r="F82" s="43">
        <v>100</v>
      </c>
      <c r="G82" s="43">
        <v>0.8</v>
      </c>
      <c r="H82" s="43">
        <v>0.2</v>
      </c>
      <c r="I82" s="43">
        <v>7.5</v>
      </c>
      <c r="J82" s="43">
        <v>38</v>
      </c>
      <c r="K82" s="44">
        <v>197</v>
      </c>
      <c r="L82" s="43">
        <v>16.809999999999999</v>
      </c>
    </row>
    <row r="83" spans="1:12" ht="15" x14ac:dyDescent="0.25">
      <c r="A83" s="24"/>
      <c r="B83" s="17"/>
      <c r="C83" s="8"/>
      <c r="D83" s="18" t="s">
        <v>33</v>
      </c>
      <c r="E83" s="9"/>
      <c r="F83" s="19">
        <f>SUM(F78:F82)</f>
        <v>500</v>
      </c>
      <c r="G83" s="19">
        <f>SUM(G78:G82)</f>
        <v>23.330000000000002</v>
      </c>
      <c r="H83" s="19">
        <f>SUM(H78:H82)</f>
        <v>12.28</v>
      </c>
      <c r="I83" s="19">
        <f>SUM(I78:I82)</f>
        <v>75.430000000000007</v>
      </c>
      <c r="J83" s="19">
        <f>SUM(J78:J82)</f>
        <v>511.88000000000005</v>
      </c>
      <c r="K83" s="25"/>
      <c r="L83" s="19">
        <f>SUM(L78:L82)</f>
        <v>85.02000000000001</v>
      </c>
    </row>
    <row r="84" spans="1:12" ht="15" x14ac:dyDescent="0.25">
      <c r="A84" s="26">
        <v>3</v>
      </c>
      <c r="B84" s="13">
        <v>3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32">SUM(G84:G92)</f>
        <v>0</v>
      </c>
      <c r="H93" s="19">
        <f t="shared" ref="H93" si="33">SUM(H84:H92)</f>
        <v>0</v>
      </c>
      <c r="I93" s="19">
        <f t="shared" ref="I93" si="34">SUM(I84:I92)</f>
        <v>0</v>
      </c>
      <c r="J93" s="19">
        <f t="shared" ref="J93:L93" si="35">SUM(J84:J92)</f>
        <v>0</v>
      </c>
      <c r="K93" s="25"/>
      <c r="L93" s="19">
        <f t="shared" si="35"/>
        <v>0</v>
      </c>
    </row>
    <row r="94" spans="1:12" ht="15.75" customHeight="1" x14ac:dyDescent="0.2">
      <c r="A94" s="29">
        <f>A78</f>
        <v>3</v>
      </c>
      <c r="B94" s="30">
        <f>B78</f>
        <v>3</v>
      </c>
      <c r="C94" s="57" t="s">
        <v>4</v>
      </c>
      <c r="D94" s="58"/>
      <c r="E94" s="31"/>
      <c r="F94" s="32">
        <f>F83+F93</f>
        <v>500</v>
      </c>
      <c r="G94" s="32">
        <f t="shared" ref="G94" si="36">G83+G93</f>
        <v>23.330000000000002</v>
      </c>
      <c r="H94" s="32">
        <f t="shared" ref="H94" si="37">H83+H93</f>
        <v>12.28</v>
      </c>
      <c r="I94" s="32">
        <f t="shared" ref="I94" si="38">I83+I93</f>
        <v>75.430000000000007</v>
      </c>
      <c r="J94" s="32">
        <f t="shared" ref="J94:L94" si="39">J83+J93</f>
        <v>511.88000000000005</v>
      </c>
      <c r="K94" s="32"/>
      <c r="L94" s="32">
        <f t="shared" si="39"/>
        <v>85.02000000000001</v>
      </c>
    </row>
    <row r="95" spans="1:12" ht="15" x14ac:dyDescent="0.25">
      <c r="A95" s="20">
        <v>3</v>
      </c>
      <c r="B95" s="21">
        <v>4</v>
      </c>
      <c r="C95" s="22" t="s">
        <v>20</v>
      </c>
      <c r="D95" s="5" t="s">
        <v>21</v>
      </c>
      <c r="E95" s="52" t="s">
        <v>72</v>
      </c>
      <c r="F95" s="40">
        <v>90</v>
      </c>
      <c r="G95" s="40">
        <v>14.07</v>
      </c>
      <c r="H95" s="40">
        <v>14.61</v>
      </c>
      <c r="I95" s="40">
        <v>1.23</v>
      </c>
      <c r="J95" s="40">
        <v>193.69</v>
      </c>
      <c r="K95" s="41">
        <v>59</v>
      </c>
      <c r="L95" s="40">
        <v>19.77</v>
      </c>
    </row>
    <row r="96" spans="1:12" ht="15" x14ac:dyDescent="0.25">
      <c r="A96" s="23"/>
      <c r="B96" s="15"/>
      <c r="C96" s="11"/>
      <c r="D96" s="53" t="s">
        <v>26</v>
      </c>
      <c r="E96" s="51" t="s">
        <v>52</v>
      </c>
      <c r="F96" s="43">
        <v>15</v>
      </c>
      <c r="G96" s="43">
        <v>3.48</v>
      </c>
      <c r="H96" s="43">
        <v>4.43</v>
      </c>
      <c r="I96" s="43">
        <v>0</v>
      </c>
      <c r="J96" s="43">
        <v>54.6</v>
      </c>
      <c r="K96" s="44">
        <v>301</v>
      </c>
      <c r="L96" s="43">
        <v>15.9</v>
      </c>
    </row>
    <row r="97" spans="1:12" ht="15" x14ac:dyDescent="0.25">
      <c r="A97" s="23"/>
      <c r="B97" s="15"/>
      <c r="C97" s="11"/>
      <c r="D97" s="7" t="s">
        <v>22</v>
      </c>
      <c r="E97" s="42" t="s">
        <v>49</v>
      </c>
      <c r="F97" s="43">
        <v>200</v>
      </c>
      <c r="G97" s="43">
        <v>0.37</v>
      </c>
      <c r="H97" s="43">
        <v>0</v>
      </c>
      <c r="I97" s="43">
        <v>14.85</v>
      </c>
      <c r="J97" s="43">
        <v>59.48</v>
      </c>
      <c r="K97" s="44">
        <v>114</v>
      </c>
      <c r="L97" s="43">
        <v>1.65</v>
      </c>
    </row>
    <row r="98" spans="1:12" ht="15" x14ac:dyDescent="0.25">
      <c r="A98" s="23"/>
      <c r="B98" s="15"/>
      <c r="C98" s="11"/>
      <c r="D98" s="7" t="s">
        <v>23</v>
      </c>
      <c r="E98" s="42" t="s">
        <v>44</v>
      </c>
      <c r="F98" s="43">
        <v>20</v>
      </c>
      <c r="G98" s="43">
        <v>1.1399999999999999</v>
      </c>
      <c r="H98" s="43">
        <v>0.22</v>
      </c>
      <c r="I98" s="43">
        <v>7.44</v>
      </c>
      <c r="J98" s="43">
        <v>36.26</v>
      </c>
      <c r="K98" s="44">
        <v>120</v>
      </c>
      <c r="L98" s="43">
        <v>1.9</v>
      </c>
    </row>
    <row r="99" spans="1:12" ht="15" x14ac:dyDescent="0.25">
      <c r="A99" s="23"/>
      <c r="B99" s="15"/>
      <c r="C99" s="11"/>
      <c r="D99" s="7"/>
      <c r="E99" s="51" t="s">
        <v>48</v>
      </c>
      <c r="F99" s="43">
        <v>25</v>
      </c>
      <c r="G99" s="43">
        <v>1.78</v>
      </c>
      <c r="H99" s="43">
        <v>0.18</v>
      </c>
      <c r="I99" s="43">
        <v>11.05</v>
      </c>
      <c r="J99" s="43">
        <v>60</v>
      </c>
      <c r="K99" s="44">
        <v>119</v>
      </c>
      <c r="L99" s="43">
        <v>0.92</v>
      </c>
    </row>
    <row r="100" spans="1:12" ht="15" x14ac:dyDescent="0.25">
      <c r="A100" s="23"/>
      <c r="B100" s="15"/>
      <c r="C100" s="11"/>
      <c r="D100" s="60" t="s">
        <v>29</v>
      </c>
      <c r="E100" s="51" t="s">
        <v>73</v>
      </c>
      <c r="F100" s="43">
        <v>150</v>
      </c>
      <c r="G100" s="43">
        <v>4.3499999999999996</v>
      </c>
      <c r="H100" s="43">
        <v>3.9</v>
      </c>
      <c r="I100" s="43">
        <v>20.399999999999999</v>
      </c>
      <c r="J100" s="43">
        <v>134.25</v>
      </c>
      <c r="K100" s="44">
        <v>85</v>
      </c>
      <c r="L100" s="43">
        <v>45</v>
      </c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SUM(F95:F100)</f>
        <v>500</v>
      </c>
      <c r="G101" s="19">
        <f>SUM(G95:G100)</f>
        <v>25.190000000000005</v>
      </c>
      <c r="H101" s="19">
        <f>SUM(H95:H100)</f>
        <v>23.339999999999996</v>
      </c>
      <c r="I101" s="19">
        <f>SUM(I95:I100)</f>
        <v>54.97</v>
      </c>
      <c r="J101" s="19">
        <f>SUM(J95:J100)</f>
        <v>538.28</v>
      </c>
      <c r="K101" s="25"/>
      <c r="L101" s="19">
        <f>SUM(L95:L100)</f>
        <v>85.14</v>
      </c>
    </row>
    <row r="102" spans="1:12" ht="15" x14ac:dyDescent="0.25">
      <c r="A102" s="26">
        <v>3</v>
      </c>
      <c r="B102" s="13">
        <v>4</v>
      </c>
      <c r="C102" s="10" t="s">
        <v>25</v>
      </c>
      <c r="D102" s="7" t="s">
        <v>26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27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28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29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30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32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SUM(F102:F110)</f>
        <v>0</v>
      </c>
      <c r="G111" s="19">
        <f t="shared" ref="G111:J111" si="40">SUM(G102:G110)</f>
        <v>0</v>
      </c>
      <c r="H111" s="19">
        <f t="shared" si="40"/>
        <v>0</v>
      </c>
      <c r="I111" s="19">
        <f t="shared" si="40"/>
        <v>0</v>
      </c>
      <c r="J111" s="19">
        <f t="shared" si="40"/>
        <v>0</v>
      </c>
      <c r="K111" s="25"/>
      <c r="L111" s="19">
        <f t="shared" ref="L111" si="41">SUM(L102:L110)</f>
        <v>0</v>
      </c>
    </row>
    <row r="112" spans="1:12" ht="15" x14ac:dyDescent="0.2">
      <c r="A112" s="29">
        <f>A95</f>
        <v>3</v>
      </c>
      <c r="B112" s="30">
        <f>B95</f>
        <v>4</v>
      </c>
      <c r="C112" s="57" t="s">
        <v>4</v>
      </c>
      <c r="D112" s="58"/>
      <c r="E112" s="31"/>
      <c r="F112" s="32">
        <f>F101+F111</f>
        <v>500</v>
      </c>
      <c r="G112" s="32">
        <f t="shared" ref="G112" si="42">G101+G111</f>
        <v>25.190000000000005</v>
      </c>
      <c r="H112" s="32">
        <f t="shared" ref="H112" si="43">H101+H111</f>
        <v>23.339999999999996</v>
      </c>
      <c r="I112" s="32">
        <f t="shared" ref="I112" si="44">I101+I111</f>
        <v>54.97</v>
      </c>
      <c r="J112" s="32">
        <f t="shared" ref="J112:L112" si="45">J101+J111</f>
        <v>538.28</v>
      </c>
      <c r="K112" s="32"/>
      <c r="L112" s="32">
        <f t="shared" si="45"/>
        <v>85.14</v>
      </c>
    </row>
    <row r="113" spans="1:12" ht="15" x14ac:dyDescent="0.25">
      <c r="A113" s="14">
        <v>3</v>
      </c>
      <c r="B113" s="15">
        <v>5</v>
      </c>
      <c r="C113" s="22" t="s">
        <v>20</v>
      </c>
      <c r="D113" s="5" t="s">
        <v>21</v>
      </c>
      <c r="E113" s="52" t="s">
        <v>75</v>
      </c>
      <c r="F113" s="40">
        <v>205</v>
      </c>
      <c r="G113" s="40">
        <v>8.7799999999999994</v>
      </c>
      <c r="H113" s="40">
        <v>8.33</v>
      </c>
      <c r="I113" s="40">
        <v>32.869999999999997</v>
      </c>
      <c r="J113" s="40">
        <v>241.61</v>
      </c>
      <c r="K113" s="41">
        <v>90</v>
      </c>
      <c r="L113" s="40">
        <v>35.56</v>
      </c>
    </row>
    <row r="114" spans="1:12" ht="15" x14ac:dyDescent="0.25">
      <c r="A114" s="14"/>
      <c r="B114" s="15"/>
      <c r="C114" s="11"/>
      <c r="D114" s="6" t="s">
        <v>26</v>
      </c>
      <c r="E114" s="51" t="s">
        <v>74</v>
      </c>
      <c r="F114" s="43">
        <v>75</v>
      </c>
      <c r="G114" s="43">
        <v>4.21</v>
      </c>
      <c r="H114" s="43">
        <v>1.1299999999999999</v>
      </c>
      <c r="I114" s="43">
        <v>20.86</v>
      </c>
      <c r="J114" s="43">
        <v>111.57</v>
      </c>
      <c r="K114" s="44">
        <v>53</v>
      </c>
      <c r="L114" s="43">
        <v>32.090000000000003</v>
      </c>
    </row>
    <row r="115" spans="1:12" ht="15" x14ac:dyDescent="0.25">
      <c r="A115" s="14"/>
      <c r="B115" s="15"/>
      <c r="C115" s="11"/>
      <c r="D115" s="7" t="s">
        <v>22</v>
      </c>
      <c r="E115" s="42" t="s">
        <v>76</v>
      </c>
      <c r="F115" s="43">
        <v>200</v>
      </c>
      <c r="G115" s="43">
        <v>0.2</v>
      </c>
      <c r="H115" s="43">
        <v>0</v>
      </c>
      <c r="I115" s="43">
        <v>19.8</v>
      </c>
      <c r="J115" s="43">
        <v>80</v>
      </c>
      <c r="K115" s="44">
        <v>95</v>
      </c>
      <c r="L115" s="43">
        <v>9.8800000000000008</v>
      </c>
    </row>
    <row r="116" spans="1:12" ht="15" x14ac:dyDescent="0.25">
      <c r="A116" s="14"/>
      <c r="B116" s="15"/>
      <c r="C116" s="11"/>
      <c r="D116" s="7" t="s">
        <v>23</v>
      </c>
      <c r="E116" s="42" t="s">
        <v>41</v>
      </c>
      <c r="F116" s="43">
        <v>40</v>
      </c>
      <c r="G116" s="43">
        <v>2.64</v>
      </c>
      <c r="H116" s="43">
        <v>0.48</v>
      </c>
      <c r="I116" s="43">
        <v>16.079999999999998</v>
      </c>
      <c r="J116" s="43">
        <v>79.2</v>
      </c>
      <c r="K116" s="44">
        <v>120</v>
      </c>
      <c r="L116" s="43">
        <v>1.9</v>
      </c>
    </row>
    <row r="117" spans="1:12" ht="15" x14ac:dyDescent="0.25">
      <c r="A117" s="14"/>
      <c r="B117" s="15"/>
      <c r="C117" s="11"/>
      <c r="D117" s="7"/>
      <c r="E117" s="42" t="s">
        <v>53</v>
      </c>
      <c r="F117" s="43">
        <v>35</v>
      </c>
      <c r="G117" s="43">
        <v>2.63</v>
      </c>
      <c r="H117" s="43">
        <v>1.01</v>
      </c>
      <c r="I117" s="43">
        <v>17.43</v>
      </c>
      <c r="J117" s="43">
        <v>91.7</v>
      </c>
      <c r="K117" s="44">
        <v>119</v>
      </c>
      <c r="L117" s="43">
        <v>1.1499999999999999</v>
      </c>
    </row>
    <row r="118" spans="1:12" ht="15" x14ac:dyDescent="0.25">
      <c r="A118" s="14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SUM(F113:F119)</f>
        <v>555</v>
      </c>
      <c r="G120" s="19">
        <f t="shared" ref="G120:J120" si="46">SUM(G113:G119)</f>
        <v>18.459999999999997</v>
      </c>
      <c r="H120" s="19">
        <f t="shared" si="46"/>
        <v>10.950000000000001</v>
      </c>
      <c r="I120" s="19">
        <f t="shared" si="46"/>
        <v>107.03999999999999</v>
      </c>
      <c r="J120" s="19">
        <f t="shared" si="46"/>
        <v>604.08000000000004</v>
      </c>
      <c r="K120" s="25"/>
      <c r="L120" s="19">
        <f t="shared" ref="L120" si="47">SUM(L113:L119)</f>
        <v>80.580000000000013</v>
      </c>
    </row>
    <row r="121" spans="1:12" ht="15" x14ac:dyDescent="0.25">
      <c r="A121" s="13">
        <v>3</v>
      </c>
      <c r="B121" s="13">
        <v>5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48">SUM(G121:G129)</f>
        <v>0</v>
      </c>
      <c r="H130" s="19">
        <f t="shared" si="48"/>
        <v>0</v>
      </c>
      <c r="I130" s="19">
        <f t="shared" si="48"/>
        <v>0</v>
      </c>
      <c r="J130" s="19">
        <f t="shared" si="48"/>
        <v>0</v>
      </c>
      <c r="K130" s="25"/>
      <c r="L130" s="19">
        <f t="shared" ref="L130" si="49">SUM(L121:L129)</f>
        <v>0</v>
      </c>
    </row>
    <row r="131" spans="1:12" ht="15" x14ac:dyDescent="0.2">
      <c r="A131" s="33">
        <v>2</v>
      </c>
      <c r="B131" s="33">
        <f>B113</f>
        <v>5</v>
      </c>
      <c r="C131" s="57" t="s">
        <v>4</v>
      </c>
      <c r="D131" s="58"/>
      <c r="E131" s="31"/>
      <c r="F131" s="32">
        <f>F120+F130</f>
        <v>555</v>
      </c>
      <c r="G131" s="32">
        <f t="shared" ref="G131" si="50">G120+G130</f>
        <v>18.459999999999997</v>
      </c>
      <c r="H131" s="32">
        <f t="shared" ref="H131" si="51">H120+H130</f>
        <v>10.950000000000001</v>
      </c>
      <c r="I131" s="32">
        <f t="shared" ref="I131" si="52">I120+I130</f>
        <v>107.03999999999999</v>
      </c>
      <c r="J131" s="32">
        <f t="shared" ref="J131:L131" si="53">J120+J130</f>
        <v>604.08000000000004</v>
      </c>
      <c r="K131" s="32"/>
      <c r="L131" s="32">
        <f t="shared" si="53"/>
        <v>80.580000000000013</v>
      </c>
    </row>
    <row r="132" spans="1:12" ht="15" x14ac:dyDescent="0.25">
      <c r="A132" s="20">
        <v>4</v>
      </c>
      <c r="B132" s="21">
        <v>1</v>
      </c>
      <c r="C132" s="22" t="s">
        <v>20</v>
      </c>
      <c r="D132" s="5" t="s">
        <v>21</v>
      </c>
      <c r="E132" s="52" t="s">
        <v>77</v>
      </c>
      <c r="F132" s="40">
        <v>205</v>
      </c>
      <c r="G132" s="40">
        <v>7.79</v>
      </c>
      <c r="H132" s="40">
        <v>11.89</v>
      </c>
      <c r="I132" s="40">
        <v>26.65</v>
      </c>
      <c r="J132" s="40">
        <v>244.56</v>
      </c>
      <c r="K132" s="41">
        <v>282</v>
      </c>
      <c r="L132" s="40">
        <v>37.049999999999997</v>
      </c>
    </row>
    <row r="133" spans="1:12" ht="15" x14ac:dyDescent="0.25">
      <c r="A133" s="23"/>
      <c r="B133" s="15"/>
      <c r="C133" s="11"/>
      <c r="D133" s="6" t="s">
        <v>55</v>
      </c>
      <c r="E133" s="51" t="s">
        <v>54</v>
      </c>
      <c r="F133" s="43">
        <v>200</v>
      </c>
      <c r="G133" s="43">
        <v>8.25</v>
      </c>
      <c r="H133" s="43">
        <v>6.25</v>
      </c>
      <c r="I133" s="43">
        <v>22</v>
      </c>
      <c r="J133" s="43">
        <v>175</v>
      </c>
      <c r="K133" s="44" t="s">
        <v>69</v>
      </c>
      <c r="L133" s="43">
        <v>20</v>
      </c>
    </row>
    <row r="134" spans="1:12" ht="15" x14ac:dyDescent="0.25">
      <c r="A134" s="23"/>
      <c r="B134" s="15"/>
      <c r="C134" s="11"/>
      <c r="D134" s="7" t="s">
        <v>22</v>
      </c>
      <c r="E134" s="51" t="s">
        <v>65</v>
      </c>
      <c r="F134" s="43">
        <v>200</v>
      </c>
      <c r="G134" s="43">
        <v>0.2</v>
      </c>
      <c r="H134" s="43">
        <v>0</v>
      </c>
      <c r="I134" s="43">
        <v>11</v>
      </c>
      <c r="J134" s="43">
        <v>44.8</v>
      </c>
      <c r="K134" s="44">
        <v>113</v>
      </c>
      <c r="L134" s="43">
        <v>5.74</v>
      </c>
    </row>
    <row r="135" spans="1:12" ht="15.75" customHeight="1" x14ac:dyDescent="0.25">
      <c r="A135" s="23"/>
      <c r="B135" s="15"/>
      <c r="C135" s="11"/>
      <c r="D135" s="7" t="s">
        <v>23</v>
      </c>
      <c r="E135" s="42" t="s">
        <v>41</v>
      </c>
      <c r="F135" s="43">
        <v>20</v>
      </c>
      <c r="G135" s="43">
        <v>1.1399999999999999</v>
      </c>
      <c r="H135" s="43">
        <v>0.22</v>
      </c>
      <c r="I135" s="43">
        <v>7.44</v>
      </c>
      <c r="J135" s="43">
        <v>36.26</v>
      </c>
      <c r="K135" s="44">
        <v>120</v>
      </c>
      <c r="L135" s="43">
        <v>1.71</v>
      </c>
    </row>
    <row r="136" spans="1:12" ht="15" x14ac:dyDescent="0.25">
      <c r="A136" s="23"/>
      <c r="B136" s="15"/>
      <c r="C136" s="11"/>
      <c r="D136" s="7"/>
      <c r="E136" s="42" t="s">
        <v>53</v>
      </c>
      <c r="F136" s="43">
        <v>20</v>
      </c>
      <c r="G136" s="43">
        <v>1.44</v>
      </c>
      <c r="H136" s="43">
        <v>0.13</v>
      </c>
      <c r="I136" s="43">
        <v>9.83</v>
      </c>
      <c r="J136" s="43">
        <v>50.44</v>
      </c>
      <c r="K136" s="44">
        <v>121</v>
      </c>
      <c r="L136" s="43">
        <v>2.4300000000000002</v>
      </c>
    </row>
    <row r="137" spans="1:12" ht="15" x14ac:dyDescent="0.25">
      <c r="A137" s="23"/>
      <c r="B137" s="15"/>
      <c r="C137" s="11"/>
      <c r="D137" s="6" t="s">
        <v>26</v>
      </c>
      <c r="E137" s="42" t="s">
        <v>78</v>
      </c>
      <c r="F137" s="43" t="s">
        <v>79</v>
      </c>
      <c r="G137" s="43">
        <v>2.67</v>
      </c>
      <c r="H137" s="43">
        <v>9.57</v>
      </c>
      <c r="I137" s="43">
        <v>17.809999999999999</v>
      </c>
      <c r="J137" s="43">
        <v>168.61</v>
      </c>
      <c r="K137" s="44">
        <v>56</v>
      </c>
      <c r="L137" s="43">
        <v>11.05</v>
      </c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SUM(F132:F137)</f>
        <v>645</v>
      </c>
      <c r="G138" s="19">
        <f>SUM(G132:G137)</f>
        <v>21.490000000000002</v>
      </c>
      <c r="H138" s="19">
        <f>SUM(H132:H137)</f>
        <v>28.06</v>
      </c>
      <c r="I138" s="19">
        <f>SUM(I132:I137)</f>
        <v>94.73</v>
      </c>
      <c r="J138" s="19">
        <f>SUM(J132:J137)</f>
        <v>719.67</v>
      </c>
      <c r="K138" s="25"/>
      <c r="L138" s="19">
        <f>SUM(L132:L137)</f>
        <v>77.98</v>
      </c>
    </row>
    <row r="139" spans="1:12" ht="15" x14ac:dyDescent="0.25">
      <c r="A139" s="26">
        <v>4</v>
      </c>
      <c r="B139" s="13">
        <v>1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54">SUM(G139:G147)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f t="shared" ref="L148" si="55">SUM(L139:L147)</f>
        <v>0</v>
      </c>
    </row>
    <row r="149" spans="1:12" ht="15" x14ac:dyDescent="0.2">
      <c r="A149" s="29">
        <f>A132</f>
        <v>4</v>
      </c>
      <c r="B149" s="30">
        <f>B132</f>
        <v>1</v>
      </c>
      <c r="C149" s="57" t="s">
        <v>4</v>
      </c>
      <c r="D149" s="58"/>
      <c r="E149" s="31"/>
      <c r="F149" s="32">
        <f>F138+F148</f>
        <v>645</v>
      </c>
      <c r="G149" s="32">
        <f t="shared" ref="G149" si="56">G138+G148</f>
        <v>21.490000000000002</v>
      </c>
      <c r="H149" s="32">
        <f t="shared" ref="H149" si="57">H138+H148</f>
        <v>28.06</v>
      </c>
      <c r="I149" s="32">
        <f t="shared" ref="I149" si="58">I138+I148</f>
        <v>94.73</v>
      </c>
      <c r="J149" s="32">
        <f t="shared" ref="J149:L149" si="59">J138+J148</f>
        <v>719.67</v>
      </c>
      <c r="K149" s="32"/>
      <c r="L149" s="32">
        <f t="shared" si="59"/>
        <v>77.98</v>
      </c>
    </row>
    <row r="150" spans="1:12" ht="15" x14ac:dyDescent="0.25">
      <c r="A150" s="20">
        <v>4</v>
      </c>
      <c r="B150" s="21">
        <v>2</v>
      </c>
      <c r="C150" s="22" t="s">
        <v>20</v>
      </c>
      <c r="D150" s="5" t="s">
        <v>21</v>
      </c>
      <c r="E150" s="52" t="s">
        <v>80</v>
      </c>
      <c r="F150" s="40">
        <v>90</v>
      </c>
      <c r="G150" s="40">
        <v>17.239999999999998</v>
      </c>
      <c r="H150" s="40">
        <v>14.97</v>
      </c>
      <c r="I150" s="40">
        <v>7.9</v>
      </c>
      <c r="J150" s="40">
        <v>235.78</v>
      </c>
      <c r="K150" s="41">
        <v>277</v>
      </c>
      <c r="L150" s="40">
        <v>53.99</v>
      </c>
    </row>
    <row r="151" spans="1:12" ht="15" x14ac:dyDescent="0.25">
      <c r="A151" s="23"/>
      <c r="B151" s="15"/>
      <c r="C151" s="11"/>
      <c r="D151" s="7" t="s">
        <v>22</v>
      </c>
      <c r="E151" s="51" t="s">
        <v>82</v>
      </c>
      <c r="F151" s="43">
        <v>200</v>
      </c>
      <c r="G151" s="43">
        <v>0</v>
      </c>
      <c r="H151" s="43">
        <v>0</v>
      </c>
      <c r="I151" s="43">
        <v>20</v>
      </c>
      <c r="J151" s="43">
        <v>80.400000000000006</v>
      </c>
      <c r="K151" s="44">
        <v>98</v>
      </c>
      <c r="L151" s="43">
        <v>3.57</v>
      </c>
    </row>
    <row r="152" spans="1:12" ht="15" x14ac:dyDescent="0.25">
      <c r="A152" s="23"/>
      <c r="B152" s="15"/>
      <c r="C152" s="11"/>
      <c r="D152" s="7" t="s">
        <v>45</v>
      </c>
      <c r="E152" s="51" t="s">
        <v>48</v>
      </c>
      <c r="F152" s="43">
        <v>20</v>
      </c>
      <c r="G152" s="43">
        <v>1.4</v>
      </c>
      <c r="H152" s="43">
        <v>0.14000000000000001</v>
      </c>
      <c r="I152" s="43">
        <v>8.8000000000000007</v>
      </c>
      <c r="J152" s="43">
        <v>48</v>
      </c>
      <c r="K152" s="44">
        <v>119</v>
      </c>
      <c r="L152" s="43">
        <v>1.38</v>
      </c>
    </row>
    <row r="153" spans="1:12" ht="15" x14ac:dyDescent="0.25">
      <c r="A153" s="23"/>
      <c r="B153" s="15"/>
      <c r="C153" s="11"/>
      <c r="D153" s="7"/>
      <c r="E153" s="42" t="s">
        <v>41</v>
      </c>
      <c r="F153" s="43">
        <v>30</v>
      </c>
      <c r="G153" s="43">
        <v>1.71</v>
      </c>
      <c r="H153" s="43">
        <v>0.33</v>
      </c>
      <c r="I153" s="43">
        <v>11.16</v>
      </c>
      <c r="J153" s="43">
        <v>54.39</v>
      </c>
      <c r="K153" s="44">
        <v>120</v>
      </c>
      <c r="L153" s="43">
        <v>1.71</v>
      </c>
    </row>
    <row r="154" spans="1:12" ht="15" x14ac:dyDescent="0.25">
      <c r="A154" s="23"/>
      <c r="B154" s="15"/>
      <c r="C154" s="11"/>
      <c r="D154" s="7" t="s">
        <v>26</v>
      </c>
      <c r="E154" s="42" t="s">
        <v>64</v>
      </c>
      <c r="F154" s="43">
        <v>17</v>
      </c>
      <c r="G154" s="43">
        <v>1.7</v>
      </c>
      <c r="H154" s="43">
        <v>4.42</v>
      </c>
      <c r="I154" s="43">
        <v>0.85</v>
      </c>
      <c r="J154" s="43">
        <v>49.98</v>
      </c>
      <c r="K154" s="44" t="s">
        <v>69</v>
      </c>
      <c r="L154" s="43">
        <v>9.6</v>
      </c>
    </row>
    <row r="155" spans="1:12" ht="15" x14ac:dyDescent="0.25">
      <c r="A155" s="23"/>
      <c r="B155" s="15"/>
      <c r="C155" s="11"/>
      <c r="D155" s="6" t="s">
        <v>29</v>
      </c>
      <c r="E155" s="42" t="s">
        <v>81</v>
      </c>
      <c r="F155" s="43">
        <v>150</v>
      </c>
      <c r="G155" s="43">
        <v>3.3</v>
      </c>
      <c r="H155" s="43">
        <v>4.95</v>
      </c>
      <c r="I155" s="43">
        <v>32.25</v>
      </c>
      <c r="J155" s="43">
        <v>186.45</v>
      </c>
      <c r="K155" s="44">
        <v>78</v>
      </c>
      <c r="L155" s="43">
        <v>15.3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SUM(F150:F156)</f>
        <v>507</v>
      </c>
      <c r="G157" s="19">
        <f>SUM(G150:G156)</f>
        <v>25.349999999999998</v>
      </c>
      <c r="H157" s="19">
        <f>SUM(H150:H156)</f>
        <v>24.81</v>
      </c>
      <c r="I157" s="19">
        <f>SUM(I150:I156)</f>
        <v>80.960000000000008</v>
      </c>
      <c r="J157" s="19">
        <f>SUM(J150:J156)</f>
        <v>655</v>
      </c>
      <c r="K157" s="25"/>
      <c r="L157" s="19">
        <f>SUM(L150:L156)</f>
        <v>85.55</v>
      </c>
    </row>
    <row r="158" spans="1:12" ht="15" x14ac:dyDescent="0.25">
      <c r="A158" s="26">
        <v>4</v>
      </c>
      <c r="B158" s="13">
        <v>2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60">SUM(G158:G166)</f>
        <v>0</v>
      </c>
      <c r="H167" s="19">
        <f t="shared" si="60"/>
        <v>0</v>
      </c>
      <c r="I167" s="19">
        <f t="shared" si="60"/>
        <v>0</v>
      </c>
      <c r="J167" s="19">
        <f t="shared" si="60"/>
        <v>0</v>
      </c>
      <c r="K167" s="25"/>
      <c r="L167" s="19">
        <f t="shared" ref="L167" si="61">SUM(L158:L166)</f>
        <v>0</v>
      </c>
    </row>
    <row r="168" spans="1:12" ht="15" x14ac:dyDescent="0.2">
      <c r="A168" s="29">
        <f>A150</f>
        <v>4</v>
      </c>
      <c r="B168" s="30">
        <f>B150</f>
        <v>2</v>
      </c>
      <c r="C168" s="57" t="s">
        <v>4</v>
      </c>
      <c r="D168" s="58"/>
      <c r="E168" s="31"/>
      <c r="F168" s="32">
        <f>F157+F167</f>
        <v>507</v>
      </c>
      <c r="G168" s="32">
        <f t="shared" ref="G168" si="62">G157+G167</f>
        <v>25.349999999999998</v>
      </c>
      <c r="H168" s="32">
        <f t="shared" ref="H168" si="63">H157+H167</f>
        <v>24.81</v>
      </c>
      <c r="I168" s="32">
        <f t="shared" ref="I168" si="64">I157+I167</f>
        <v>80.960000000000008</v>
      </c>
      <c r="J168" s="32">
        <f t="shared" ref="J168:L168" si="65">J157+J167</f>
        <v>655</v>
      </c>
      <c r="K168" s="32"/>
      <c r="L168" s="32">
        <f t="shared" si="65"/>
        <v>85.55</v>
      </c>
    </row>
    <row r="169" spans="1:12" ht="15" x14ac:dyDescent="0.25">
      <c r="A169" s="20">
        <v>4</v>
      </c>
      <c r="B169" s="21">
        <v>3</v>
      </c>
      <c r="C169" s="22" t="s">
        <v>20</v>
      </c>
      <c r="D169" s="5" t="s">
        <v>21</v>
      </c>
      <c r="E169" s="52" t="s">
        <v>84</v>
      </c>
      <c r="F169" s="40">
        <v>150</v>
      </c>
      <c r="G169" s="40">
        <v>15.6</v>
      </c>
      <c r="H169" s="40">
        <v>16.350000000000001</v>
      </c>
      <c r="I169" s="40">
        <v>2.7</v>
      </c>
      <c r="J169" s="40">
        <v>220.2</v>
      </c>
      <c r="K169" s="41">
        <v>249</v>
      </c>
      <c r="L169" s="40">
        <v>35.299999999999997</v>
      </c>
    </row>
    <row r="170" spans="1:12" ht="15" x14ac:dyDescent="0.25">
      <c r="A170" s="23"/>
      <c r="B170" s="15"/>
      <c r="C170" s="11"/>
      <c r="D170" s="6" t="s">
        <v>26</v>
      </c>
      <c r="E170" s="51" t="s">
        <v>83</v>
      </c>
      <c r="F170" s="43">
        <v>15</v>
      </c>
      <c r="G170" s="43">
        <v>0.1</v>
      </c>
      <c r="H170" s="43">
        <v>10.88</v>
      </c>
      <c r="I170" s="43">
        <v>0.19</v>
      </c>
      <c r="J170" s="43">
        <v>99.15</v>
      </c>
      <c r="K170" s="44">
        <v>45</v>
      </c>
      <c r="L170" s="43">
        <v>19.600000000000001</v>
      </c>
    </row>
    <row r="171" spans="1:12" ht="15" x14ac:dyDescent="0.25">
      <c r="A171" s="23"/>
      <c r="B171" s="15"/>
      <c r="C171" s="11"/>
      <c r="D171" s="7" t="s">
        <v>23</v>
      </c>
      <c r="E171" s="42" t="s">
        <v>85</v>
      </c>
      <c r="F171" s="43">
        <v>35</v>
      </c>
      <c r="G171" s="43">
        <v>2.63</v>
      </c>
      <c r="H171" s="43">
        <v>1.01</v>
      </c>
      <c r="I171" s="43">
        <v>17.43</v>
      </c>
      <c r="J171" s="43">
        <v>91.7</v>
      </c>
      <c r="K171" s="44">
        <v>119</v>
      </c>
      <c r="L171" s="43">
        <v>0.92</v>
      </c>
    </row>
    <row r="172" spans="1:12" ht="15" x14ac:dyDescent="0.25">
      <c r="A172" s="23"/>
      <c r="B172" s="15"/>
      <c r="C172" s="11"/>
      <c r="D172" s="7"/>
      <c r="E172" s="42" t="s">
        <v>41</v>
      </c>
      <c r="F172" s="43">
        <v>30</v>
      </c>
      <c r="G172" s="43">
        <v>1.98</v>
      </c>
      <c r="H172" s="43">
        <v>0.36</v>
      </c>
      <c r="I172" s="43">
        <v>12.06</v>
      </c>
      <c r="J172" s="43">
        <v>59.4</v>
      </c>
      <c r="K172" s="44">
        <v>120</v>
      </c>
      <c r="L172" s="43">
        <v>1.71</v>
      </c>
    </row>
    <row r="173" spans="1:12" ht="15" x14ac:dyDescent="0.25">
      <c r="A173" s="23"/>
      <c r="B173" s="15"/>
      <c r="C173" s="11"/>
      <c r="D173" s="6" t="s">
        <v>30</v>
      </c>
      <c r="E173" s="42" t="s">
        <v>86</v>
      </c>
      <c r="F173" s="43">
        <v>200</v>
      </c>
      <c r="G173" s="43">
        <v>0.2</v>
      </c>
      <c r="H173" s="43">
        <v>0</v>
      </c>
      <c r="I173" s="43">
        <v>11</v>
      </c>
      <c r="J173" s="43">
        <v>45.6</v>
      </c>
      <c r="K173" s="44">
        <v>107</v>
      </c>
      <c r="L173" s="43">
        <v>11.8</v>
      </c>
    </row>
    <row r="174" spans="1:12" ht="15" x14ac:dyDescent="0.25">
      <c r="A174" s="23"/>
      <c r="B174" s="15"/>
      <c r="C174" s="11"/>
      <c r="D174" s="6" t="s">
        <v>26</v>
      </c>
      <c r="E174" s="51" t="s">
        <v>24</v>
      </c>
      <c r="F174" s="43">
        <v>100</v>
      </c>
      <c r="G174" s="43">
        <v>0.8</v>
      </c>
      <c r="H174" s="43">
        <v>0.2</v>
      </c>
      <c r="I174" s="43">
        <v>7.5</v>
      </c>
      <c r="J174" s="43">
        <v>38</v>
      </c>
      <c r="K174" s="44">
        <v>29</v>
      </c>
      <c r="L174" s="43">
        <v>11.24</v>
      </c>
    </row>
    <row r="175" spans="1:12" ht="15.75" customHeight="1" x14ac:dyDescent="0.25">
      <c r="A175" s="24"/>
      <c r="B175" s="17"/>
      <c r="C175" s="8"/>
      <c r="D175" s="18" t="s">
        <v>33</v>
      </c>
      <c r="E175" s="9"/>
      <c r="F175" s="19">
        <f>SUM(F169:F174)</f>
        <v>530</v>
      </c>
      <c r="G175" s="19">
        <f>SUM(G169:G174)</f>
        <v>21.31</v>
      </c>
      <c r="H175" s="19">
        <f>SUM(H169:H174)</f>
        <v>28.800000000000004</v>
      </c>
      <c r="I175" s="19">
        <f>SUM(I169:I174)</f>
        <v>50.88</v>
      </c>
      <c r="J175" s="19">
        <f>SUM(J169:J174)</f>
        <v>554.04999999999995</v>
      </c>
      <c r="K175" s="25"/>
      <c r="L175" s="19">
        <f>SUM(L169:L174)</f>
        <v>80.569999999999993</v>
      </c>
    </row>
    <row r="176" spans="1:12" ht="15" x14ac:dyDescent="0.25">
      <c r="A176" s="26">
        <v>4</v>
      </c>
      <c r="B176" s="13">
        <v>3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6">SUM(G176:G184)</f>
        <v>0</v>
      </c>
      <c r="H185" s="19">
        <f t="shared" si="66"/>
        <v>0</v>
      </c>
      <c r="I185" s="19">
        <f t="shared" si="66"/>
        <v>0</v>
      </c>
      <c r="J185" s="19">
        <f t="shared" si="66"/>
        <v>0</v>
      </c>
      <c r="K185" s="25"/>
      <c r="L185" s="19">
        <f t="shared" ref="L185" si="67">SUM(L176:L184)</f>
        <v>0</v>
      </c>
    </row>
    <row r="186" spans="1:12" ht="15" x14ac:dyDescent="0.2">
      <c r="A186" s="29">
        <f>A169</f>
        <v>4</v>
      </c>
      <c r="B186" s="30">
        <f>B169</f>
        <v>3</v>
      </c>
      <c r="C186" s="57" t="s">
        <v>4</v>
      </c>
      <c r="D186" s="58"/>
      <c r="E186" s="31"/>
      <c r="F186" s="32">
        <f>F175+F185</f>
        <v>530</v>
      </c>
      <c r="G186" s="32">
        <f t="shared" ref="G186" si="68">G175+G185</f>
        <v>21.31</v>
      </c>
      <c r="H186" s="32">
        <f t="shared" ref="H186" si="69">H175+H185</f>
        <v>28.800000000000004</v>
      </c>
      <c r="I186" s="32">
        <f t="shared" ref="I186" si="70">I175+I185</f>
        <v>50.88</v>
      </c>
      <c r="J186" s="32">
        <f t="shared" ref="J186:L186" si="71">J175+J185</f>
        <v>554.04999999999995</v>
      </c>
      <c r="K186" s="32"/>
      <c r="L186" s="32">
        <f t="shared" si="71"/>
        <v>80.569999999999993</v>
      </c>
    </row>
    <row r="187" spans="1:12" x14ac:dyDescent="0.2">
      <c r="A187" s="27"/>
      <c r="B187" s="28"/>
      <c r="C187" s="59" t="s">
        <v>5</v>
      </c>
      <c r="D187" s="59"/>
      <c r="E187" s="59"/>
      <c r="F187" s="34">
        <f>(F22+F40+F59+F77+F94+F112+F131+F149+F168+F186)/(IF(F22=0,0,1)+IF(F40=0,0,1)+IF(F59=0,0,1)+IF(F77=0,0,1)+IF(F94=0,0,1)+IF(F112=0,0,1)+IF(F131=0,0,1)+IF(F149=0,0,1)+IF(F168=0,0,1)+IF(F186=0,0,1))</f>
        <v>550.4</v>
      </c>
      <c r="G187" s="34">
        <f>(G22+G40+G59+G77+G94+G112+G131+G149+G168+G186)/(IF(G22=0,0,1)+IF(G40=0,0,1)+IF(G59=0,0,1)+IF(G77=0,0,1)+IF(G94=0,0,1)+IF(G112=0,0,1)+IF(G131=0,0,1)+IF(G149=0,0,1)+IF(G168=0,0,1)+IF(G186=0,0,1))</f>
        <v>22.729000000000003</v>
      </c>
      <c r="H187" s="34">
        <f>(H22+H40+H59+H77+H94+H112+H131+H149+H168+H186)/(IF(H22=0,0,1)+IF(H40=0,0,1)+IF(H59=0,0,1)+IF(H77=0,0,1)+IF(H94=0,0,1)+IF(H112=0,0,1)+IF(H131=0,0,1)+IF(H149=0,0,1)+IF(H168=0,0,1)+IF(H186=0,0,1))</f>
        <v>21.8</v>
      </c>
      <c r="I187" s="34">
        <f>(I22+I40+I59+I77+I94+I112+I131+I149+I168+I186)/(IF(I22=0,0,1)+IF(I40=0,0,1)+IF(I59=0,0,1)+IF(I77=0,0,1)+IF(I94=0,0,1)+IF(I112=0,0,1)+IF(I131=0,0,1)+IF(I149=0,0,1)+IF(I168=0,0,1)+IF(I186=0,0,1))</f>
        <v>75.902999999999992</v>
      </c>
      <c r="J187" s="34">
        <f>(J22+J40+J59+J77+J94+J112+J131+J149+J168+J186)/(IF(J22=0,0,1)+IF(J40=0,0,1)+IF(J59=0,0,1)+IF(J77=0,0,1)+IF(J94=0,0,1)+IF(J112=0,0,1)+IF(J131=0,0,1)+IF(J149=0,0,1)+IF(J168=0,0,1)+IF(J186=0,0,1))</f>
        <v>591.83600000000001</v>
      </c>
      <c r="K187" s="34"/>
      <c r="L187" s="34">
        <f>(L22+L40+L59+L77+L94+L112+L131+L149+L168+L186)/(IF(L22=0,0,1)+IF(L40=0,0,1)+IF(L59=0,0,1)+IF(L77=0,0,1)+IF(L94=0,0,1)+IF(L112=0,0,1)+IF(L131=0,0,1)+IF(L149=0,0,1)+IF(L168=0,0,1)+IF(L186=0,0,1))</f>
        <v>83.575000000000003</v>
      </c>
    </row>
  </sheetData>
  <mergeCells count="14">
    <mergeCell ref="C77:D77"/>
    <mergeCell ref="C94:D94"/>
    <mergeCell ref="C22:D22"/>
    <mergeCell ref="C187:E187"/>
    <mergeCell ref="C186:D186"/>
    <mergeCell ref="C112:D112"/>
    <mergeCell ref="C131:D131"/>
    <mergeCell ref="C149:D149"/>
    <mergeCell ref="C168:D168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19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2025-01-15T06:58:45Z</dcterms:modified>
</cp:coreProperties>
</file>